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5985" yWindow="65521" windowWidth="5970" windowHeight="3450" tabRatio="601" activeTab="0"/>
  </bookViews>
  <sheets>
    <sheet name="REVENUS" sheetId="1" r:id="rId1"/>
    <sheet name="CHARGES FIXES 1" sheetId="2" r:id="rId2"/>
    <sheet name="CHARGES FIXES 2" sheetId="3" r:id="rId3"/>
    <sheet name="DEPENSES COURANTES" sheetId="4" r:id="rId4"/>
    <sheet name="DEPENSES OCCASIONNELLES" sheetId="5" r:id="rId5"/>
    <sheet name="EPARGNE" sheetId="6" r:id="rId6"/>
    <sheet name="SOLDE" sheetId="7" r:id="rId7"/>
  </sheets>
  <definedNames>
    <definedName name="_xlnm.Print_Area" localSheetId="1">'CHARGES FIXES 1'!$A$1:$O$29</definedName>
    <definedName name="_xlnm.Print_Area" localSheetId="2">'CHARGES FIXES 2'!$B$2:$P$32</definedName>
    <definedName name="_xlnm.Print_Area" localSheetId="3">'DEPENSES COURANTES'!$B$2:$P$20</definedName>
    <definedName name="_xlnm.Print_Area" localSheetId="4">'DEPENSES OCCASIONNELLES'!$B$2:$P$18</definedName>
    <definedName name="_xlnm.Print_Area" localSheetId="5">'EPARGNE'!$A$2:$O$16</definedName>
    <definedName name="_xlnm.Print_Area" localSheetId="0">'REVENUS'!$B$2:$P$18</definedName>
    <definedName name="_xlnm.Print_Area" localSheetId="6">'SOLDE'!$A$2:$P$10</definedName>
  </definedNames>
  <calcPr fullCalcOnLoad="1"/>
</workbook>
</file>

<file path=xl/sharedStrings.xml><?xml version="1.0" encoding="utf-8"?>
<sst xmlns="http://schemas.openxmlformats.org/spreadsheetml/2006/main" count="183" uniqueCount="149">
  <si>
    <t>TOTAL ANNUEL</t>
  </si>
  <si>
    <t>DEPENSES COURANTES</t>
  </si>
  <si>
    <t>Habillement</t>
  </si>
  <si>
    <t>Achats courants</t>
  </si>
  <si>
    <t>Education</t>
  </si>
  <si>
    <t>Logement</t>
  </si>
  <si>
    <t>Véhicule</t>
  </si>
  <si>
    <t>DEPENSES OCCASIONNELLES</t>
  </si>
  <si>
    <t>TOTAL                 ANNUEL</t>
  </si>
  <si>
    <t>Equipement</t>
  </si>
  <si>
    <t>PEL</t>
  </si>
  <si>
    <t>Autres</t>
  </si>
  <si>
    <t>Placements</t>
  </si>
  <si>
    <t>PEA</t>
  </si>
  <si>
    <t>Autres dépenses</t>
  </si>
  <si>
    <t>Monsieur</t>
  </si>
  <si>
    <t>Madame</t>
  </si>
  <si>
    <t>Pension alimentaire</t>
  </si>
  <si>
    <t>Prestation compensatoire</t>
  </si>
  <si>
    <t>Autres Revenus</t>
  </si>
  <si>
    <t xml:space="preserve"> Total des Revenus</t>
  </si>
  <si>
    <t xml:space="preserve"> Impôts</t>
  </si>
  <si>
    <t xml:space="preserve"> Logement</t>
  </si>
  <si>
    <t xml:space="preserve"> Assurances</t>
  </si>
  <si>
    <t>Véhicule (s)</t>
  </si>
  <si>
    <t>s/s total "Crédits Consommation"</t>
  </si>
  <si>
    <t>s/s total "Pensions à verser"</t>
  </si>
  <si>
    <t>Habillement,</t>
  </si>
  <si>
    <t>Rentrée, soldes</t>
  </si>
  <si>
    <t>frais scolarité 
et garde</t>
  </si>
  <si>
    <t>Equipement 
de la maison</t>
  </si>
  <si>
    <t>Loisirs 
Vacances</t>
  </si>
  <si>
    <t>Hygiène 
Santé</t>
  </si>
  <si>
    <t>Caddie</t>
  </si>
  <si>
    <t>Repas pris 
à l'extérieur</t>
  </si>
  <si>
    <t>Transports</t>
  </si>
  <si>
    <t xml:space="preserve">Projets </t>
  </si>
  <si>
    <t>Prévoyance</t>
  </si>
  <si>
    <t>MOYENNE 
MOIS</t>
  </si>
  <si>
    <t xml:space="preserve">Prestations
Sociales
Familiales </t>
  </si>
  <si>
    <t>Impôts/revenu</t>
  </si>
  <si>
    <t>Taxe Foncière</t>
  </si>
  <si>
    <t>Redevance T.V.</t>
  </si>
  <si>
    <t>EPARGNE</t>
  </si>
  <si>
    <t>PERP</t>
  </si>
  <si>
    <t>SOLDE 
MENSUEL</t>
  </si>
  <si>
    <t>REPORT CHARGES FIXES 1</t>
  </si>
  <si>
    <t>Crédit 1</t>
  </si>
  <si>
    <t>Crédit 2</t>
  </si>
  <si>
    <t>Crédit 3</t>
  </si>
  <si>
    <t>Crédit 4</t>
  </si>
  <si>
    <t>Crédit 5</t>
  </si>
  <si>
    <t>Crédit 6</t>
  </si>
  <si>
    <t>Crédit 7</t>
  </si>
  <si>
    <t>Crédit 8</t>
  </si>
  <si>
    <t>s/s total "Autres Charges"</t>
  </si>
  <si>
    <t>Total Charges Fixes</t>
  </si>
  <si>
    <t>Prêt N° 1</t>
  </si>
  <si>
    <t>Prêt N° 2</t>
  </si>
  <si>
    <t>Prêt N° 3</t>
  </si>
  <si>
    <t>Prêt N° 4</t>
  </si>
  <si>
    <t>Prêt N° 5</t>
  </si>
  <si>
    <t>Eau</t>
  </si>
  <si>
    <t xml:space="preserve">Electricité + Gaz </t>
  </si>
  <si>
    <t>Autre mode 
de chauffage</t>
  </si>
  <si>
    <t>Téléphone fixe</t>
  </si>
  <si>
    <t>Garage, Box</t>
  </si>
  <si>
    <t>s/s Total "Impôts"</t>
  </si>
  <si>
    <t>s/s Total "Logement"</t>
  </si>
  <si>
    <t>s/s Total "Assurances"</t>
  </si>
  <si>
    <t>Total à reporter</t>
  </si>
  <si>
    <t>Mutuelle</t>
  </si>
  <si>
    <t>Habitation +
Scolaire</t>
  </si>
  <si>
    <t>Cantine (s)</t>
  </si>
  <si>
    <t>Restaurant (s)</t>
  </si>
  <si>
    <t>Soins médicaux 
(non rembousés)</t>
  </si>
  <si>
    <t>Carburant</t>
  </si>
  <si>
    <t>Bus, métro, train</t>
  </si>
  <si>
    <t>Cadeaux</t>
  </si>
  <si>
    <t>Argent de poche</t>
  </si>
  <si>
    <t>TOTAL</t>
  </si>
  <si>
    <t>Vêtements</t>
  </si>
  <si>
    <t>Chaussures, accessoires</t>
  </si>
  <si>
    <t>Ménager</t>
  </si>
  <si>
    <t>Hifi-télé, informatique</t>
  </si>
  <si>
    <t>Equipement. et abonnement sportif</t>
  </si>
  <si>
    <t>Réparations</t>
  </si>
  <si>
    <t>Précaution</t>
  </si>
  <si>
    <t>Assurance-Vie</t>
  </si>
  <si>
    <t>Compte-Titres</t>
  </si>
  <si>
    <t>Livret EL</t>
  </si>
  <si>
    <t>Prestations
Familiales</t>
  </si>
  <si>
    <t>Prestations
Logement</t>
  </si>
  <si>
    <t>Bourse Scolaire</t>
  </si>
  <si>
    <t xml:space="preserve"> "Autres Revenus"</t>
  </si>
  <si>
    <t>"Prestations sociales/familiales"</t>
  </si>
  <si>
    <t>"Revenus Professionnels"</t>
  </si>
  <si>
    <r>
      <t xml:space="preserve">Pensions 
</t>
    </r>
    <r>
      <rPr>
        <sz val="18"/>
        <color indexed="18"/>
        <rFont val="Arial Narrow"/>
        <family val="2"/>
      </rPr>
      <t>à verser</t>
    </r>
  </si>
  <si>
    <t>CHARGES FIXES 1/2</t>
  </si>
  <si>
    <t>CHARGES FIXES 2/2</t>
  </si>
  <si>
    <t>Alimentation Entretien</t>
  </si>
  <si>
    <t>RESSOURCES</t>
  </si>
  <si>
    <t>DEPENSES
OCCASIONNELLES</t>
  </si>
  <si>
    <t xml:space="preserve">Loyer </t>
  </si>
  <si>
    <t>Charges locatives</t>
  </si>
  <si>
    <t>Salaires, 
Retraites,
IJSS, Assedic,
Pensions, Primes</t>
  </si>
  <si>
    <t>Abonnements 
et autres 
Engagements</t>
  </si>
  <si>
    <t>Téléphone mobile</t>
  </si>
  <si>
    <t>Autres Garanties</t>
  </si>
  <si>
    <r>
      <t xml:space="preserve">Engagements
</t>
    </r>
    <r>
      <rPr>
        <sz val="18"/>
        <color indexed="18"/>
        <rFont val="Arial Narrow"/>
        <family val="2"/>
      </rPr>
      <t>et</t>
    </r>
    <r>
      <rPr>
        <b/>
        <sz val="18"/>
        <color indexed="18"/>
        <rFont val="Arial Narrow"/>
        <family val="2"/>
      </rPr>
      <t xml:space="preserve"> Cautions 
(</t>
    </r>
    <r>
      <rPr>
        <sz val="18"/>
        <color indexed="18"/>
        <rFont val="Arial Narrow"/>
        <family val="2"/>
      </rPr>
      <t>en cours)</t>
    </r>
  </si>
  <si>
    <t>Crédits 
Immobiliers</t>
  </si>
  <si>
    <t>s/s total "Crédits Immobiliers"</t>
  </si>
  <si>
    <t xml:space="preserve">Autres </t>
  </si>
  <si>
    <t>s/s Total "Abonnements"</t>
  </si>
  <si>
    <t>Prêt Immo 1</t>
  </si>
  <si>
    <t>Prêt Immo 2</t>
  </si>
  <si>
    <t>Prêt Immo 3</t>
  </si>
  <si>
    <r>
      <t>Prêts</t>
    </r>
    <r>
      <rPr>
        <sz val="18"/>
        <color indexed="18"/>
        <rFont val="Arial Narrow"/>
        <family val="2"/>
      </rPr>
      <t xml:space="preserve"> :
Personnels, Leasing,
Affectés, Ballon</t>
    </r>
  </si>
  <si>
    <r>
      <t>Cartes de Crédits</t>
    </r>
    <r>
      <rPr>
        <sz val="18"/>
        <color indexed="18"/>
        <rFont val="Arial Narrow"/>
        <family val="2"/>
      </rPr>
      <t xml:space="preserve"> :
Revolving
Permanents
Renouvelables
Reconstituables
Cartes Magasins</t>
    </r>
  </si>
  <si>
    <t>Livret A, Codévi
Livrets Bancaires</t>
  </si>
  <si>
    <t xml:space="preserve">Taxe Habitation </t>
  </si>
  <si>
    <t>Services 
Bancaires</t>
  </si>
  <si>
    <t>Pension
alimentaire</t>
  </si>
  <si>
    <t>Coiffeur, 
Cosmétique</t>
  </si>
  <si>
    <t>Frais de 
Scolarité</t>
  </si>
  <si>
    <t>Presse, CD, 
vidéo</t>
  </si>
  <si>
    <t>Sorties, 
spectacles</t>
  </si>
  <si>
    <t>Véhicule 
(Révision)</t>
  </si>
  <si>
    <t>Loisirs 
Cadeaux</t>
  </si>
  <si>
    <t>Entretien 
courant</t>
  </si>
  <si>
    <t>Logement 
Etudiant</t>
  </si>
  <si>
    <t>Mobilier, 
décoration</t>
  </si>
  <si>
    <t>Bricolage, 
jardin</t>
  </si>
  <si>
    <t>Vacances 
familiales</t>
  </si>
  <si>
    <t>Vacances 
enfants</t>
  </si>
  <si>
    <t>Equip-abonnement
Loisirs + culture</t>
  </si>
  <si>
    <t>Charges Co-Propriété</t>
  </si>
  <si>
    <t>Livret Populaire
Livret Jeune</t>
  </si>
  <si>
    <t xml:space="preserve"> </t>
  </si>
  <si>
    <t xml:space="preserve">TOTAL 
DEPENSES 
+ EPARGNE </t>
  </si>
  <si>
    <t xml:space="preserve">DEPENSES
COURANTES </t>
  </si>
  <si>
    <t xml:space="preserve">CHARGES
FIXES                                                                                                                                                                                                                                                   </t>
  </si>
  <si>
    <t>CUMUL
MENSUEL</t>
  </si>
  <si>
    <t>Satellite, Câble,
Canal+, Internet</t>
  </si>
  <si>
    <t xml:space="preserve">
Minima sociaux
</t>
  </si>
  <si>
    <t xml:space="preserve">SYNTHESE BUDGETAIRE MENSUELLE </t>
  </si>
  <si>
    <t>DOSSIER</t>
  </si>
  <si>
    <t>PRECEDENT</t>
  </si>
  <si>
    <t>SUIVANT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</si>
</sst>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#,##0.0\ &quot;F&quot;"/>
    <numFmt numFmtId="174" formatCode="mmmm\-yy"/>
  </numFmts>
  <fonts count="62">
    <font>
      <sz val="12"/>
      <name val="Comic Sans MS"/>
      <family val="4"/>
    </font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14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omic Sans MS"/>
      <family val="4"/>
    </font>
    <font>
      <sz val="10"/>
      <name val="GillSans"/>
      <family val="2"/>
    </font>
    <font>
      <b/>
      <sz val="10"/>
      <name val="GillSans"/>
      <family val="0"/>
    </font>
    <font>
      <b/>
      <i/>
      <sz val="10"/>
      <name val="GillSans"/>
      <family val="0"/>
    </font>
    <font>
      <i/>
      <sz val="8"/>
      <name val="GillSans"/>
      <family val="2"/>
    </font>
    <font>
      <i/>
      <vertAlign val="superscript"/>
      <sz val="8"/>
      <name val="GillSans"/>
      <family val="2"/>
    </font>
    <font>
      <b/>
      <sz val="16"/>
      <color indexed="11"/>
      <name val="Comic Sans MS"/>
      <family val="4"/>
    </font>
    <font>
      <b/>
      <i/>
      <sz val="10"/>
      <name val="Comic Sans MS"/>
      <family val="4"/>
    </font>
    <font>
      <sz val="10"/>
      <color indexed="8"/>
      <name val="Comic Sans MS"/>
      <family val="4"/>
    </font>
    <font>
      <sz val="14"/>
      <name val="GillSans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4"/>
      <color indexed="10"/>
      <name val="Arial Narrow"/>
      <family val="2"/>
    </font>
    <font>
      <b/>
      <sz val="20"/>
      <color indexed="12"/>
      <name val="Arial Narrow"/>
      <family val="2"/>
    </font>
    <font>
      <b/>
      <sz val="18"/>
      <color indexed="12"/>
      <name val="Arial Narrow"/>
      <family val="2"/>
    </font>
    <font>
      <b/>
      <sz val="16"/>
      <color indexed="12"/>
      <name val="Arial Narrow"/>
      <family val="2"/>
    </font>
    <font>
      <sz val="12"/>
      <color indexed="12"/>
      <name val="Comic Sans MS"/>
      <family val="4"/>
    </font>
    <font>
      <b/>
      <sz val="20"/>
      <name val="Arial Narrow"/>
      <family val="2"/>
    </font>
    <font>
      <b/>
      <sz val="16"/>
      <color indexed="12"/>
      <name val="Arial"/>
      <family val="2"/>
    </font>
    <font>
      <b/>
      <sz val="18"/>
      <color indexed="18"/>
      <name val="Arial Narrow"/>
      <family val="2"/>
    </font>
    <font>
      <sz val="18"/>
      <color indexed="18"/>
      <name val="Arial Narrow"/>
      <family val="2"/>
    </font>
    <font>
      <b/>
      <sz val="26"/>
      <color indexed="18"/>
      <name val="Arial Narrow"/>
      <family val="2"/>
    </font>
    <font>
      <b/>
      <sz val="14"/>
      <color indexed="18"/>
      <name val="Arial Narrow"/>
      <family val="2"/>
    </font>
    <font>
      <b/>
      <sz val="18"/>
      <color indexed="17"/>
      <name val="Arial Narrow"/>
      <family val="2"/>
    </font>
    <font>
      <sz val="14"/>
      <color indexed="37"/>
      <name val="Arial Narrow"/>
      <family val="2"/>
    </font>
    <font>
      <b/>
      <sz val="14"/>
      <color indexed="37"/>
      <name val="Arial Narrow"/>
      <family val="2"/>
    </font>
    <font>
      <b/>
      <sz val="18"/>
      <color indexed="37"/>
      <name val="Arial Narrow"/>
      <family val="2"/>
    </font>
    <font>
      <sz val="15"/>
      <color indexed="37"/>
      <name val="Arial"/>
      <family val="2"/>
    </font>
    <font>
      <sz val="14"/>
      <name val="Tahoma"/>
      <family val="2"/>
    </font>
    <font>
      <sz val="14"/>
      <color indexed="17"/>
      <name val="Arial Narrow"/>
      <family val="2"/>
    </font>
    <font>
      <sz val="14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color indexed="37"/>
      <name val="Arial"/>
      <family val="2"/>
    </font>
    <font>
      <sz val="14"/>
      <color indexed="8"/>
      <name val="Arial Narrow"/>
      <family val="2"/>
    </font>
    <font>
      <sz val="14"/>
      <color indexed="18"/>
      <name val="Arial Narrow"/>
      <family val="2"/>
    </font>
    <font>
      <b/>
      <sz val="20"/>
      <color indexed="17"/>
      <name val="Arial Narrow"/>
      <family val="2"/>
    </font>
    <font>
      <sz val="16"/>
      <color indexed="12"/>
      <name val="Arial Narrow"/>
      <family val="2"/>
    </font>
    <font>
      <sz val="20"/>
      <name val="Arial Narrow"/>
      <family val="2"/>
    </font>
    <font>
      <b/>
      <sz val="18"/>
      <color indexed="30"/>
      <name val="Arial Narrow"/>
      <family val="2"/>
    </font>
    <font>
      <b/>
      <sz val="24"/>
      <color indexed="12"/>
      <name val="Arial Narrow"/>
      <family val="2"/>
    </font>
    <font>
      <sz val="22"/>
      <color indexed="10"/>
      <name val="Arial Narrow"/>
      <family val="2"/>
    </font>
    <font>
      <sz val="16"/>
      <name val="Arial"/>
      <family val="2"/>
    </font>
    <font>
      <sz val="14"/>
      <name val="Arial"/>
      <family val="2"/>
    </font>
    <font>
      <sz val="14"/>
      <color indexed="12"/>
      <name val="Arial Narrow"/>
      <family val="2"/>
    </font>
    <font>
      <sz val="12"/>
      <color indexed="12"/>
      <name val="Arial Narrow"/>
      <family val="2"/>
    </font>
    <font>
      <b/>
      <sz val="11"/>
      <color indexed="12"/>
      <name val="Arial Narrow"/>
      <family val="2"/>
    </font>
    <font>
      <b/>
      <sz val="18"/>
      <color indexed="60"/>
      <name val="Arial Narrow"/>
      <family val="2"/>
    </font>
    <font>
      <b/>
      <sz val="18"/>
      <color indexed="47"/>
      <name val="Arial Narrow"/>
      <family val="2"/>
    </font>
    <font>
      <b/>
      <sz val="22"/>
      <color indexed="12"/>
      <name val="Arial Narrow"/>
      <family val="2"/>
    </font>
    <font>
      <b/>
      <sz val="26"/>
      <color indexed="12"/>
      <name val="Arial Narrow"/>
      <family val="2"/>
    </font>
    <font>
      <b/>
      <sz val="14"/>
      <color indexed="12"/>
      <name val="Arial Narrow"/>
      <family val="2"/>
    </font>
    <font>
      <sz val="20"/>
      <color indexed="12"/>
      <name val="Arial Narrow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>
        <color indexed="22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5">
    <xf numFmtId="1" fontId="0" fillId="0" borderId="0" xfId="0" applyAlignment="1">
      <alignment horizontal="center" vertical="center"/>
    </xf>
    <xf numFmtId="1" fontId="0" fillId="0" borderId="0" xfId="0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0" xfId="0" applyNumberFormat="1" applyFont="1" applyAlignment="1">
      <alignment vertical="center"/>
    </xf>
    <xf numFmtId="1" fontId="10" fillId="2" borderId="0" xfId="0" applyNumberFormat="1" applyFont="1" applyFill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vertical="center"/>
    </xf>
    <xf numFmtId="1" fontId="13" fillId="0" borderId="0" xfId="0" applyNumberFormat="1" applyFont="1" applyFill="1" applyAlignment="1">
      <alignment vertical="center"/>
    </xf>
    <xf numFmtId="1" fontId="10" fillId="2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14" fillId="2" borderId="0" xfId="0" applyNumberFormat="1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4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 vertical="center" wrapText="1"/>
    </xf>
    <xf numFmtId="1" fontId="0" fillId="2" borderId="0" xfId="0" applyFill="1" applyAlignment="1">
      <alignment horizontal="center" vertical="center"/>
    </xf>
    <xf numFmtId="1" fontId="13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vertical="center"/>
    </xf>
    <xf numFmtId="1" fontId="25" fillId="2" borderId="6" xfId="0" applyFont="1" applyFill="1" applyBorder="1" applyAlignment="1">
      <alignment horizontal="center" vertical="center"/>
    </xf>
    <xf numFmtId="1" fontId="33" fillId="0" borderId="7" xfId="0" applyNumberFormat="1" applyFont="1" applyFill="1" applyBorder="1" applyAlignment="1" applyProtection="1">
      <alignment vertical="center" wrapText="1"/>
      <protection locked="0"/>
    </xf>
    <xf numFmtId="1" fontId="33" fillId="0" borderId="8" xfId="0" applyNumberFormat="1" applyFont="1" applyFill="1" applyBorder="1" applyAlignment="1" applyProtection="1">
      <alignment vertical="center" wrapText="1"/>
      <protection locked="0"/>
    </xf>
    <xf numFmtId="1" fontId="9" fillId="2" borderId="0" xfId="0" applyNumberFormat="1" applyFont="1" applyFill="1" applyAlignment="1">
      <alignment horizontal="center" vertical="center"/>
    </xf>
    <xf numFmtId="17" fontId="21" fillId="3" borderId="9" xfId="0" applyNumberFormat="1" applyFont="1" applyFill="1" applyBorder="1" applyAlignment="1" applyProtection="1">
      <alignment horizontal="center" vertical="center"/>
      <protection hidden="1" locked="0"/>
    </xf>
    <xf numFmtId="1" fontId="20" fillId="3" borderId="10" xfId="0" applyFont="1" applyFill="1" applyBorder="1" applyAlignment="1">
      <alignment horizontal="center" vertical="center" wrapText="1" shrinkToFit="1"/>
    </xf>
    <xf numFmtId="1" fontId="37" fillId="0" borderId="11" xfId="0" applyNumberFormat="1" applyFont="1" applyFill="1" applyBorder="1" applyAlignment="1" applyProtection="1">
      <alignment vertical="center"/>
      <protection locked="0"/>
    </xf>
    <xf numFmtId="1" fontId="37" fillId="0" borderId="12" xfId="0" applyNumberFormat="1" applyFont="1" applyFill="1" applyBorder="1" applyAlignment="1" applyProtection="1">
      <alignment vertical="center"/>
      <protection locked="0"/>
    </xf>
    <xf numFmtId="1" fontId="37" fillId="0" borderId="11" xfId="0" applyNumberFormat="1" applyFont="1" applyFill="1" applyBorder="1" applyAlignment="1" applyProtection="1">
      <alignment vertical="center" wrapText="1"/>
      <protection locked="0"/>
    </xf>
    <xf numFmtId="1" fontId="37" fillId="0" borderId="12" xfId="0" applyNumberFormat="1" applyFont="1" applyFill="1" applyBorder="1" applyAlignment="1" applyProtection="1">
      <alignment vertical="center" wrapText="1"/>
      <protection locked="0"/>
    </xf>
    <xf numFmtId="1" fontId="37" fillId="0" borderId="13" xfId="0" applyNumberFormat="1" applyFont="1" applyFill="1" applyBorder="1" applyAlignment="1" applyProtection="1">
      <alignment vertical="center" wrapText="1"/>
      <protection locked="0"/>
    </xf>
    <xf numFmtId="17" fontId="39" fillId="3" borderId="9" xfId="0" applyNumberFormat="1" applyFont="1" applyFill="1" applyBorder="1" applyAlignment="1" applyProtection="1">
      <alignment horizontal="center" vertical="center"/>
      <protection hidden="1"/>
    </xf>
    <xf numFmtId="1" fontId="39" fillId="0" borderId="11" xfId="0" applyNumberFormat="1" applyFont="1" applyFill="1" applyBorder="1" applyAlignment="1" applyProtection="1">
      <alignment vertical="center"/>
      <protection locked="0"/>
    </xf>
    <xf numFmtId="1" fontId="39" fillId="0" borderId="14" xfId="0" applyNumberFormat="1" applyFont="1" applyFill="1" applyBorder="1" applyAlignment="1" applyProtection="1">
      <alignment vertical="center"/>
      <protection/>
    </xf>
    <xf numFmtId="1" fontId="43" fillId="0" borderId="11" xfId="0" applyNumberFormat="1" applyFont="1" applyFill="1" applyBorder="1" applyAlignment="1" applyProtection="1">
      <alignment vertical="center"/>
      <protection locked="0"/>
    </xf>
    <xf numFmtId="1" fontId="43" fillId="0" borderId="14" xfId="0" applyNumberFormat="1" applyFont="1" applyFill="1" applyBorder="1" applyAlignment="1" applyProtection="1">
      <alignment vertical="center"/>
      <protection/>
    </xf>
    <xf numFmtId="1" fontId="39" fillId="3" borderId="11" xfId="0" applyNumberFormat="1" applyFont="1" applyFill="1" applyBorder="1" applyAlignment="1" applyProtection="1">
      <alignment vertical="center"/>
      <protection hidden="1"/>
    </xf>
    <xf numFmtId="1" fontId="39" fillId="3" borderId="14" xfId="0" applyNumberFormat="1" applyFont="1" applyFill="1" applyBorder="1" applyAlignment="1" applyProtection="1">
      <alignment vertical="center"/>
      <protection hidden="1"/>
    </xf>
    <xf numFmtId="1" fontId="39" fillId="2" borderId="11" xfId="0" applyNumberFormat="1" applyFont="1" applyFill="1" applyBorder="1" applyAlignment="1" applyProtection="1">
      <alignment vertical="center"/>
      <protection locked="0"/>
    </xf>
    <xf numFmtId="1" fontId="19" fillId="0" borderId="14" xfId="0" applyNumberFormat="1" applyFont="1" applyFill="1" applyBorder="1" applyAlignment="1" applyProtection="1">
      <alignment vertical="center"/>
      <protection/>
    </xf>
    <xf numFmtId="1" fontId="19" fillId="2" borderId="14" xfId="0" applyNumberFormat="1" applyFont="1" applyFill="1" applyBorder="1" applyAlignment="1" applyProtection="1">
      <alignment vertical="center"/>
      <protection/>
    </xf>
    <xf numFmtId="1" fontId="39" fillId="0" borderId="12" xfId="0" applyNumberFormat="1" applyFont="1" applyFill="1" applyBorder="1" applyAlignment="1" applyProtection="1">
      <alignment vertical="center"/>
      <protection locked="0"/>
    </xf>
    <xf numFmtId="1" fontId="39" fillId="0" borderId="11" xfId="0" applyFont="1" applyFill="1" applyBorder="1" applyAlignment="1" applyProtection="1">
      <alignment horizontal="right" vertical="center"/>
      <protection locked="0"/>
    </xf>
    <xf numFmtId="1" fontId="39" fillId="0" borderId="11" xfId="0" applyNumberFormat="1" applyFont="1" applyFill="1" applyBorder="1" applyAlignment="1" applyProtection="1">
      <alignment horizontal="right"/>
      <protection locked="0"/>
    </xf>
    <xf numFmtId="1" fontId="19" fillId="0" borderId="15" xfId="0" applyNumberFormat="1" applyFont="1" applyFill="1" applyBorder="1" applyAlignment="1" applyProtection="1">
      <alignment vertical="center"/>
      <protection/>
    </xf>
    <xf numFmtId="1" fontId="46" fillId="0" borderId="11" xfId="0" applyNumberFormat="1" applyFont="1" applyFill="1" applyBorder="1" applyAlignment="1" applyProtection="1">
      <alignment vertical="center" wrapText="1"/>
      <protection locked="0"/>
    </xf>
    <xf numFmtId="1" fontId="46" fillId="0" borderId="13" xfId="0" applyNumberFormat="1" applyFont="1" applyFill="1" applyBorder="1" applyAlignment="1" applyProtection="1">
      <alignment vertical="center" wrapText="1"/>
      <protection locked="0"/>
    </xf>
    <xf numFmtId="1" fontId="47" fillId="3" borderId="16" xfId="0" applyNumberFormat="1" applyFont="1" applyFill="1" applyBorder="1" applyAlignment="1" applyProtection="1">
      <alignment vertical="center"/>
      <protection hidden="1"/>
    </xf>
    <xf numFmtId="1" fontId="47" fillId="3" borderId="17" xfId="0" applyNumberFormat="1" applyFont="1" applyFill="1" applyBorder="1" applyAlignment="1" applyProtection="1">
      <alignment vertical="center"/>
      <protection hidden="1"/>
    </xf>
    <xf numFmtId="1" fontId="47" fillId="4" borderId="18" xfId="0" applyNumberFormat="1" applyFont="1" applyFill="1" applyBorder="1" applyAlignment="1" applyProtection="1">
      <alignment vertical="center"/>
      <protection/>
    </xf>
    <xf numFmtId="1" fontId="47" fillId="4" borderId="16" xfId="0" applyNumberFormat="1" applyFont="1" applyFill="1" applyBorder="1" applyAlignment="1" applyProtection="1">
      <alignment vertical="center"/>
      <protection/>
    </xf>
    <xf numFmtId="1" fontId="47" fillId="4" borderId="17" xfId="0" applyNumberFormat="1" applyFont="1" applyFill="1" applyBorder="1" applyAlignment="1" applyProtection="1">
      <alignment vertical="center"/>
      <protection/>
    </xf>
    <xf numFmtId="1" fontId="46" fillId="2" borderId="11" xfId="0" applyFont="1" applyFill="1" applyBorder="1" applyAlignment="1" applyProtection="1">
      <alignment vertical="center" wrapText="1"/>
      <protection locked="0"/>
    </xf>
    <xf numFmtId="1" fontId="46" fillId="2" borderId="19" xfId="0" applyFont="1" applyFill="1" applyBorder="1" applyAlignment="1" applyProtection="1">
      <alignment vertical="center"/>
      <protection locked="0"/>
    </xf>
    <xf numFmtId="1" fontId="31" fillId="0" borderId="14" xfId="0" applyNumberFormat="1" applyFont="1" applyFill="1" applyBorder="1" applyAlignment="1" applyProtection="1">
      <alignment vertical="center"/>
      <protection hidden="1"/>
    </xf>
    <xf numFmtId="1" fontId="28" fillId="5" borderId="20" xfId="0" applyFont="1" applyFill="1" applyBorder="1" applyAlignment="1">
      <alignment horizontal="center" vertical="center"/>
    </xf>
    <xf numFmtId="1" fontId="39" fillId="6" borderId="11" xfId="0" applyNumberFormat="1" applyFont="1" applyFill="1" applyBorder="1" applyAlignment="1" applyProtection="1">
      <alignment vertical="center"/>
      <protection hidden="1"/>
    </xf>
    <xf numFmtId="1" fontId="19" fillId="6" borderId="14" xfId="0" applyNumberFormat="1" applyFont="1" applyFill="1" applyBorder="1" applyAlignment="1" applyProtection="1">
      <alignment vertical="center"/>
      <protection hidden="1"/>
    </xf>
    <xf numFmtId="1" fontId="47" fillId="6" borderId="16" xfId="0" applyNumberFormat="1" applyFont="1" applyFill="1" applyBorder="1" applyAlignment="1" applyProtection="1">
      <alignment vertical="center"/>
      <protection hidden="1"/>
    </xf>
    <xf numFmtId="1" fontId="47" fillId="6" borderId="17" xfId="0" applyNumberFormat="1" applyFont="1" applyFill="1" applyBorder="1" applyAlignment="1" applyProtection="1">
      <alignment vertical="center"/>
      <protection hidden="1"/>
    </xf>
    <xf numFmtId="1" fontId="17" fillId="6" borderId="13" xfId="0" applyNumberFormat="1" applyFont="1" applyFill="1" applyBorder="1" applyAlignment="1" applyProtection="1">
      <alignment vertical="center"/>
      <protection hidden="1"/>
    </xf>
    <xf numFmtId="1" fontId="17" fillId="6" borderId="21" xfId="0" applyNumberFormat="1" applyFont="1" applyFill="1" applyBorder="1" applyAlignment="1" applyProtection="1">
      <alignment vertical="center"/>
      <protection hidden="1"/>
    </xf>
    <xf numFmtId="1" fontId="44" fillId="6" borderId="11" xfId="0" applyNumberFormat="1" applyFont="1" applyFill="1" applyBorder="1" applyAlignment="1" applyProtection="1">
      <alignment vertical="center"/>
      <protection hidden="1"/>
    </xf>
    <xf numFmtId="1" fontId="31" fillId="6" borderId="14" xfId="0" applyNumberFormat="1" applyFont="1" applyFill="1" applyBorder="1" applyAlignment="1" applyProtection="1">
      <alignment vertical="center"/>
      <protection hidden="1"/>
    </xf>
    <xf numFmtId="3" fontId="40" fillId="4" borderId="13" xfId="0" applyNumberFormat="1" applyFont="1" applyFill="1" applyBorder="1" applyAlignment="1" applyProtection="1">
      <alignment horizontal="right"/>
      <protection hidden="1"/>
    </xf>
    <xf numFmtId="1" fontId="40" fillId="4" borderId="21" xfId="0" applyNumberFormat="1" applyFont="1" applyFill="1" applyBorder="1" applyAlignment="1" applyProtection="1">
      <alignment horizontal="right"/>
      <protection hidden="1"/>
    </xf>
    <xf numFmtId="3" fontId="40" fillId="4" borderId="11" xfId="0" applyNumberFormat="1" applyFont="1" applyFill="1" applyBorder="1" applyAlignment="1" applyProtection="1">
      <alignment horizontal="right"/>
      <protection hidden="1"/>
    </xf>
    <xf numFmtId="1" fontId="40" fillId="4" borderId="14" xfId="0" applyNumberFormat="1" applyFont="1" applyFill="1" applyBorder="1" applyAlignment="1" applyProtection="1">
      <alignment horizontal="right"/>
      <protection hidden="1"/>
    </xf>
    <xf numFmtId="1" fontId="40" fillId="4" borderId="11" xfId="0" applyNumberFormat="1" applyFont="1" applyFill="1" applyBorder="1" applyAlignment="1" applyProtection="1">
      <alignment horizontal="right"/>
      <protection hidden="1"/>
    </xf>
    <xf numFmtId="1" fontId="40" fillId="4" borderId="12" xfId="0" applyNumberFormat="1" applyFont="1" applyFill="1" applyBorder="1" applyAlignment="1" applyProtection="1">
      <alignment horizontal="right"/>
      <protection hidden="1"/>
    </xf>
    <xf numFmtId="1" fontId="40" fillId="4" borderId="15" xfId="0" applyNumberFormat="1" applyFont="1" applyFill="1" applyBorder="1" applyAlignment="1" applyProtection="1">
      <alignment horizontal="right"/>
      <protection hidden="1"/>
    </xf>
    <xf numFmtId="1" fontId="44" fillId="0" borderId="11" xfId="0" applyNumberFormat="1" applyFont="1" applyFill="1" applyBorder="1" applyAlignment="1" applyProtection="1">
      <alignment vertical="center"/>
      <protection hidden="1" locked="0"/>
    </xf>
    <xf numFmtId="1" fontId="39" fillId="0" borderId="11" xfId="0" applyNumberFormat="1" applyFont="1" applyFill="1" applyBorder="1" applyAlignment="1" applyProtection="1">
      <alignment vertical="center" wrapText="1"/>
      <protection locked="0"/>
    </xf>
    <xf numFmtId="1" fontId="39" fillId="2" borderId="11" xfId="0" applyNumberFormat="1" applyFont="1" applyFill="1" applyBorder="1" applyAlignment="1" applyProtection="1">
      <alignment vertical="center" wrapText="1"/>
      <protection locked="0"/>
    </xf>
    <xf numFmtId="1" fontId="39" fillId="2" borderId="12" xfId="0" applyNumberFormat="1" applyFont="1" applyFill="1" applyBorder="1" applyAlignment="1" applyProtection="1">
      <alignment vertical="center" wrapText="1"/>
      <protection locked="0"/>
    </xf>
    <xf numFmtId="1" fontId="44" fillId="0" borderId="11" xfId="0" applyNumberFormat="1" applyFont="1" applyFill="1" applyBorder="1" applyAlignment="1" applyProtection="1">
      <alignment vertical="center" wrapText="1"/>
      <protection locked="0"/>
    </xf>
    <xf numFmtId="0" fontId="44" fillId="0" borderId="11" xfId="15" applyFont="1" applyFill="1" applyBorder="1" applyAlignment="1" applyProtection="1">
      <alignment horizontal="left" vertical="center" wrapText="1"/>
      <protection locked="0"/>
    </xf>
    <xf numFmtId="1" fontId="44" fillId="0" borderId="12" xfId="0" applyNumberFormat="1" applyFont="1" applyFill="1" applyBorder="1" applyAlignment="1" applyProtection="1">
      <alignment vertical="center" wrapText="1"/>
      <protection locked="0"/>
    </xf>
    <xf numFmtId="1" fontId="44" fillId="0" borderId="11" xfId="0" applyFont="1" applyFill="1" applyBorder="1" applyAlignment="1" applyProtection="1">
      <alignment horizontal="center" vertical="center"/>
      <protection locked="0"/>
    </xf>
    <xf numFmtId="1" fontId="38" fillId="0" borderId="7" xfId="0" applyNumberFormat="1" applyFont="1" applyFill="1" applyBorder="1" applyAlignment="1" applyProtection="1">
      <alignment horizontal="left" vertical="center" wrapText="1"/>
      <protection locked="0"/>
    </xf>
    <xf numFmtId="1" fontId="38" fillId="0" borderId="7" xfId="0" applyNumberFormat="1" applyFont="1" applyFill="1" applyBorder="1" applyAlignment="1" applyProtection="1">
      <alignment vertical="center" wrapText="1"/>
      <protection locked="0"/>
    </xf>
    <xf numFmtId="1" fontId="38" fillId="0" borderId="7" xfId="0" applyNumberFormat="1" applyFont="1" applyFill="1" applyBorder="1" applyAlignment="1" applyProtection="1">
      <alignment horizontal="left" vertical="center"/>
      <protection locked="0"/>
    </xf>
    <xf numFmtId="1" fontId="38" fillId="0" borderId="8" xfId="0" applyNumberFormat="1" applyFont="1" applyFill="1" applyBorder="1" applyAlignment="1" applyProtection="1">
      <alignment horizontal="left" vertical="center" wrapText="1"/>
      <protection locked="0"/>
    </xf>
    <xf numFmtId="1" fontId="40" fillId="4" borderId="16" xfId="0" applyNumberFormat="1" applyFont="1" applyFill="1" applyBorder="1" applyAlignment="1" applyProtection="1">
      <alignment horizontal="right"/>
      <protection hidden="1"/>
    </xf>
    <xf numFmtId="1" fontId="17" fillId="7" borderId="16" xfId="0" applyNumberFormat="1" applyFont="1" applyFill="1" applyBorder="1" applyAlignment="1" applyProtection="1">
      <alignment horizontal="right" vertical="center"/>
      <protection hidden="1"/>
    </xf>
    <xf numFmtId="3" fontId="51" fillId="0" borderId="13" xfId="0" applyNumberFormat="1" applyFont="1" applyFill="1" applyBorder="1" applyAlignment="1" applyProtection="1">
      <alignment horizontal="right"/>
      <protection hidden="1"/>
    </xf>
    <xf numFmtId="1" fontId="51" fillId="0" borderId="11" xfId="0" applyNumberFormat="1" applyFont="1" applyFill="1" applyBorder="1" applyAlignment="1" applyProtection="1">
      <alignment horizontal="right"/>
      <protection hidden="1"/>
    </xf>
    <xf numFmtId="1" fontId="51" fillId="0" borderId="11" xfId="0" applyNumberFormat="1" applyFont="1" applyBorder="1" applyAlignment="1" applyProtection="1">
      <alignment horizontal="right"/>
      <protection hidden="1"/>
    </xf>
    <xf numFmtId="1" fontId="51" fillId="0" borderId="8" xfId="0" applyNumberFormat="1" applyFont="1" applyBorder="1" applyAlignment="1" applyProtection="1">
      <alignment horizontal="right"/>
      <protection hidden="1"/>
    </xf>
    <xf numFmtId="0" fontId="41" fillId="2" borderId="21" xfId="0" applyNumberFormat="1" applyFont="1" applyFill="1" applyBorder="1" applyAlignment="1">
      <alignment horizontal="right" vertical="center" wrapText="1"/>
    </xf>
    <xf numFmtId="0" fontId="41" fillId="0" borderId="14" xfId="0" applyNumberFormat="1" applyFont="1" applyFill="1" applyBorder="1" applyAlignment="1" applyProtection="1">
      <alignment horizontal="right" vertical="center"/>
      <protection/>
    </xf>
    <xf numFmtId="0" fontId="52" fillId="2" borderId="13" xfId="0" applyNumberFormat="1" applyFont="1" applyFill="1" applyBorder="1" applyAlignment="1" applyProtection="1">
      <alignment horizontal="right" vertical="center"/>
      <protection locked="0"/>
    </xf>
    <xf numFmtId="0" fontId="52" fillId="0" borderId="11" xfId="0" applyNumberFormat="1" applyFont="1" applyFill="1" applyBorder="1" applyAlignment="1" applyProtection="1">
      <alignment horizontal="right" vertical="center"/>
      <protection locked="0"/>
    </xf>
    <xf numFmtId="0" fontId="41" fillId="7" borderId="17" xfId="0" applyNumberFormat="1" applyFont="1" applyFill="1" applyBorder="1" applyAlignment="1" applyProtection="1">
      <alignment horizontal="right" vertical="center"/>
      <protection hidden="1"/>
    </xf>
    <xf numFmtId="17" fontId="53" fillId="6" borderId="13" xfId="0" applyNumberFormat="1" applyFont="1" applyFill="1" applyBorder="1" applyAlignment="1" applyProtection="1">
      <alignment horizontal="center" vertical="center"/>
      <protection hidden="1"/>
    </xf>
    <xf numFmtId="17" fontId="53" fillId="6" borderId="22" xfId="0" applyNumberFormat="1" applyFont="1" applyFill="1" applyBorder="1" applyAlignment="1" applyProtection="1">
      <alignment horizontal="center" vertical="center"/>
      <protection hidden="1"/>
    </xf>
    <xf numFmtId="17" fontId="53" fillId="6" borderId="23" xfId="0" applyNumberFormat="1" applyFont="1" applyFill="1" applyBorder="1" applyAlignment="1" applyProtection="1">
      <alignment horizontal="center" vertical="center"/>
      <protection hidden="1"/>
    </xf>
    <xf numFmtId="17" fontId="54" fillId="7" borderId="24" xfId="0" applyNumberFormat="1" applyFont="1" applyFill="1" applyBorder="1" applyAlignment="1" applyProtection="1">
      <alignment horizontal="center" vertical="center"/>
      <protection hidden="1"/>
    </xf>
    <xf numFmtId="17" fontId="54" fillId="7" borderId="13" xfId="0" applyNumberFormat="1" applyFont="1" applyFill="1" applyBorder="1" applyAlignment="1" applyProtection="1">
      <alignment horizontal="center" vertical="center"/>
      <protection hidden="1"/>
    </xf>
    <xf numFmtId="17" fontId="46" fillId="6" borderId="25" xfId="0" applyNumberFormat="1" applyFont="1" applyFill="1" applyBorder="1" applyAlignment="1" applyProtection="1">
      <alignment horizontal="center" vertical="center"/>
      <protection/>
    </xf>
    <xf numFmtId="1" fontId="36" fillId="0" borderId="0" xfId="15" applyFont="1" applyBorder="1" applyAlignment="1">
      <alignment horizontal="center" vertical="center"/>
    </xf>
    <xf numFmtId="1" fontId="36" fillId="0" borderId="6" xfId="15" applyFont="1" applyBorder="1" applyAlignment="1">
      <alignment horizontal="center" vertical="center"/>
    </xf>
    <xf numFmtId="1" fontId="40" fillId="4" borderId="7" xfId="0" applyNumberFormat="1" applyFont="1" applyFill="1" applyBorder="1" applyAlignment="1" applyProtection="1">
      <alignment horizontal="right"/>
      <protection hidden="1"/>
    </xf>
    <xf numFmtId="1" fontId="44" fillId="0" borderId="11" xfId="0" applyNumberFormat="1" applyFont="1" applyFill="1" applyBorder="1" applyAlignment="1" applyProtection="1">
      <alignment vertical="center"/>
      <protection locked="0"/>
    </xf>
    <xf numFmtId="3" fontId="5" fillId="0" borderId="13" xfId="15" applyNumberFormat="1" applyFill="1" applyBorder="1" applyAlignment="1" applyProtection="1">
      <alignment horizontal="right"/>
      <protection hidden="1"/>
    </xf>
    <xf numFmtId="4" fontId="46" fillId="6" borderId="25" xfId="0" applyNumberFormat="1" applyFont="1" applyFill="1" applyBorder="1" applyAlignment="1" applyProtection="1">
      <alignment horizontal="center" vertical="center" wrapText="1"/>
      <protection/>
    </xf>
    <xf numFmtId="17" fontId="46" fillId="6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1" fontId="39" fillId="6" borderId="14" xfId="0" applyNumberFormat="1" applyFont="1" applyFill="1" applyBorder="1" applyAlignment="1" applyProtection="1">
      <alignment vertical="center"/>
      <protection hidden="1"/>
    </xf>
    <xf numFmtId="1" fontId="39" fillId="0" borderId="0" xfId="0" applyFont="1" applyBorder="1" applyAlignment="1" applyProtection="1">
      <alignment horizontal="right" vertical="center"/>
      <protection locked="0"/>
    </xf>
    <xf numFmtId="1" fontId="60" fillId="6" borderId="27" xfId="0" applyNumberFormat="1" applyFont="1" applyFill="1" applyBorder="1" applyAlignment="1">
      <alignment horizontal="center" vertical="center" wrapText="1"/>
    </xf>
    <xf numFmtId="17" fontId="38" fillId="4" borderId="11" xfId="0" applyNumberFormat="1" applyFont="1" applyFill="1" applyBorder="1" applyAlignment="1">
      <alignment horizontal="center" vertical="center"/>
    </xf>
    <xf numFmtId="1" fontId="38" fillId="4" borderId="14" xfId="0" applyNumberFormat="1" applyFont="1" applyFill="1" applyBorder="1" applyAlignment="1" applyProtection="1">
      <alignment horizontal="center" vertical="center" wrapText="1"/>
      <protection/>
    </xf>
    <xf numFmtId="1" fontId="32" fillId="0" borderId="28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vertical="center"/>
    </xf>
    <xf numFmtId="1" fontId="35" fillId="0" borderId="29" xfId="0" applyFont="1" applyBorder="1" applyAlignment="1">
      <alignment horizontal="center" vertical="center"/>
    </xf>
    <xf numFmtId="1" fontId="35" fillId="0" borderId="28" xfId="0" applyFont="1" applyBorder="1" applyAlignment="1">
      <alignment horizontal="center" vertical="center"/>
    </xf>
    <xf numFmtId="1" fontId="55" fillId="7" borderId="14" xfId="0" applyNumberFormat="1" applyFont="1" applyFill="1" applyBorder="1" applyAlignment="1" applyProtection="1">
      <alignment horizontal="center" vertical="center" wrapText="1"/>
      <protection hidden="1"/>
    </xf>
    <xf numFmtId="1" fontId="61" fillId="8" borderId="30" xfId="15" applyFont="1" applyFill="1" applyBorder="1" applyAlignment="1">
      <alignment horizontal="center" vertical="center"/>
    </xf>
    <xf numFmtId="1" fontId="46" fillId="8" borderId="24" xfId="15" applyFont="1" applyFill="1" applyBorder="1" applyAlignment="1">
      <alignment horizontal="center" vertical="center"/>
    </xf>
    <xf numFmtId="1" fontId="46" fillId="8" borderId="31" xfId="15" applyFont="1" applyFill="1" applyBorder="1" applyAlignment="1">
      <alignment horizontal="center" vertical="center"/>
    </xf>
    <xf numFmtId="1" fontId="46" fillId="8" borderId="24" xfId="15" applyNumberFormat="1" applyFont="1" applyFill="1" applyBorder="1" applyAlignment="1">
      <alignment horizontal="center" vertical="center"/>
    </xf>
    <xf numFmtId="1" fontId="46" fillId="8" borderId="32" xfId="15" applyNumberFormat="1" applyFont="1" applyFill="1" applyBorder="1" applyAlignment="1">
      <alignment horizontal="center" vertical="center"/>
    </xf>
    <xf numFmtId="1" fontId="46" fillId="8" borderId="24" xfId="15" applyNumberFormat="1" applyFont="1" applyFill="1" applyBorder="1" applyAlignment="1">
      <alignment vertical="center"/>
    </xf>
    <xf numFmtId="1" fontId="46" fillId="8" borderId="31" xfId="15" applyNumberFormat="1" applyFont="1" applyFill="1" applyBorder="1" applyAlignment="1">
      <alignment horizontal="center" vertical="center"/>
    </xf>
    <xf numFmtId="1" fontId="53" fillId="8" borderId="33" xfId="15" applyFont="1" applyFill="1" applyBorder="1" applyAlignment="1">
      <alignment horizontal="center" vertical="center"/>
    </xf>
    <xf numFmtId="1" fontId="53" fillId="8" borderId="31" xfId="15" applyFont="1" applyFill="1" applyBorder="1" applyAlignment="1">
      <alignment horizontal="center" vertical="center"/>
    </xf>
    <xf numFmtId="1" fontId="34" fillId="9" borderId="21" xfId="0" applyNumberFormat="1" applyFont="1" applyFill="1" applyBorder="1" applyAlignment="1">
      <alignment horizontal="center" vertical="center" wrapText="1"/>
    </xf>
    <xf numFmtId="1" fontId="47" fillId="9" borderId="18" xfId="0" applyNumberFormat="1" applyFont="1" applyFill="1" applyBorder="1" applyAlignment="1" applyProtection="1">
      <alignment vertical="center"/>
      <protection/>
    </xf>
    <xf numFmtId="1" fontId="47" fillId="9" borderId="16" xfId="0" applyNumberFormat="1" applyFont="1" applyFill="1" applyBorder="1" applyAlignment="1" applyProtection="1">
      <alignment vertical="center"/>
      <protection/>
    </xf>
    <xf numFmtId="1" fontId="47" fillId="9" borderId="17" xfId="0" applyNumberFormat="1" applyFont="1" applyFill="1" applyBorder="1" applyAlignment="1" applyProtection="1">
      <alignment vertical="center"/>
      <protection/>
    </xf>
    <xf numFmtId="17" fontId="53" fillId="9" borderId="13" xfId="0" applyNumberFormat="1" applyFont="1" applyFill="1" applyBorder="1" applyAlignment="1">
      <alignment horizontal="center" vertical="center"/>
    </xf>
    <xf numFmtId="1" fontId="19" fillId="6" borderId="14" xfId="0" applyNumberFormat="1" applyFont="1" applyFill="1" applyBorder="1" applyAlignment="1" applyProtection="1">
      <alignment horizontal="center" vertical="center" wrapText="1"/>
      <protection hidden="1"/>
    </xf>
    <xf numFmtId="1" fontId="19" fillId="3" borderId="34" xfId="0" applyFont="1" applyFill="1" applyBorder="1" applyAlignment="1">
      <alignment horizontal="center" vertical="center"/>
    </xf>
    <xf numFmtId="1" fontId="19" fillId="3" borderId="7" xfId="0" applyFont="1" applyFill="1" applyBorder="1" applyAlignment="1">
      <alignment horizontal="center" vertical="center"/>
    </xf>
    <xf numFmtId="1" fontId="26" fillId="3" borderId="35" xfId="0" applyNumberFormat="1" applyFont="1" applyFill="1" applyBorder="1" applyAlignment="1">
      <alignment horizontal="center" vertical="center"/>
    </xf>
    <xf numFmtId="1" fontId="26" fillId="3" borderId="16" xfId="0" applyNumberFormat="1" applyFont="1" applyFill="1" applyBorder="1" applyAlignment="1">
      <alignment horizontal="center" vertical="center"/>
    </xf>
    <xf numFmtId="0" fontId="19" fillId="3" borderId="34" xfId="15" applyFont="1" applyFill="1" applyBorder="1" applyAlignment="1">
      <alignment horizontal="center" vertical="center" wrapText="1"/>
    </xf>
    <xf numFmtId="0" fontId="19" fillId="3" borderId="7" xfId="15" applyFont="1" applyFill="1" applyBorder="1" applyAlignment="1">
      <alignment horizontal="center" vertical="center" wrapText="1"/>
    </xf>
    <xf numFmtId="1" fontId="19" fillId="3" borderId="34" xfId="15" applyNumberFormat="1" applyFont="1" applyFill="1" applyBorder="1" applyAlignment="1">
      <alignment horizontal="center" vertical="center" wrapText="1"/>
    </xf>
    <xf numFmtId="1" fontId="19" fillId="3" borderId="7" xfId="15" applyNumberFormat="1" applyFont="1" applyFill="1" applyBorder="1" applyAlignment="1">
      <alignment horizontal="center" vertical="center" wrapText="1"/>
    </xf>
    <xf numFmtId="1" fontId="18" fillId="3" borderId="29" xfId="0" applyFont="1" applyFill="1" applyBorder="1" applyAlignment="1">
      <alignment horizontal="center" vertical="center" wrapText="1"/>
    </xf>
    <xf numFmtId="1" fontId="18" fillId="3" borderId="36" xfId="0" applyFont="1" applyFill="1" applyBorder="1" applyAlignment="1">
      <alignment horizontal="center" vertical="center"/>
    </xf>
    <xf numFmtId="1" fontId="18" fillId="3" borderId="37" xfId="0" applyFont="1" applyFill="1" applyBorder="1" applyAlignment="1">
      <alignment horizontal="center" vertical="center"/>
    </xf>
    <xf numFmtId="1" fontId="18" fillId="3" borderId="36" xfId="0" applyFont="1" applyFill="1" applyBorder="1" applyAlignment="1">
      <alignment horizontal="center" vertical="center" wrapText="1"/>
    </xf>
    <xf numFmtId="1" fontId="18" fillId="3" borderId="37" xfId="0" applyFont="1" applyFill="1" applyBorder="1" applyAlignment="1">
      <alignment horizontal="center" vertical="center" wrapText="1"/>
    </xf>
    <xf numFmtId="1" fontId="50" fillId="0" borderId="38" xfId="0" applyFont="1" applyBorder="1" applyAlignment="1" applyProtection="1">
      <alignment horizontal="center" vertical="center" wrapText="1"/>
      <protection hidden="1"/>
    </xf>
    <xf numFmtId="1" fontId="50" fillId="0" borderId="39" xfId="0" applyFont="1" applyBorder="1" applyAlignment="1" applyProtection="1">
      <alignment horizontal="center" vertical="center" wrapText="1"/>
      <protection hidden="1"/>
    </xf>
    <xf numFmtId="1" fontId="49" fillId="3" borderId="38" xfId="15" applyFont="1" applyFill="1" applyBorder="1" applyAlignment="1">
      <alignment horizontal="center" vertical="center"/>
    </xf>
    <xf numFmtId="1" fontId="49" fillId="3" borderId="40" xfId="15" applyFont="1" applyFill="1" applyBorder="1" applyAlignment="1">
      <alignment horizontal="center" vertical="center"/>
    </xf>
    <xf numFmtId="1" fontId="49" fillId="3" borderId="39" xfId="15" applyFont="1" applyFill="1" applyBorder="1" applyAlignment="1">
      <alignment horizontal="center" vertical="center"/>
    </xf>
    <xf numFmtId="1" fontId="58" fillId="3" borderId="20" xfId="15" applyFont="1" applyFill="1" applyBorder="1" applyAlignment="1" applyProtection="1">
      <alignment horizontal="center" vertical="center" wrapText="1"/>
      <protection locked="0"/>
    </xf>
    <xf numFmtId="1" fontId="58" fillId="3" borderId="0" xfId="15" applyFont="1" applyFill="1" applyBorder="1" applyAlignment="1" applyProtection="1">
      <alignment horizontal="center" vertical="center"/>
      <protection locked="0"/>
    </xf>
    <xf numFmtId="1" fontId="58" fillId="3" borderId="41" xfId="15" applyNumberFormat="1" applyFont="1" applyFill="1" applyBorder="1" applyAlignment="1" applyProtection="1">
      <alignment horizontal="center" vertical="center" wrapText="1"/>
      <protection hidden="1"/>
    </xf>
    <xf numFmtId="1" fontId="58" fillId="3" borderId="42" xfId="15" applyNumberFormat="1" applyFont="1" applyFill="1" applyBorder="1" applyAlignment="1" applyProtection="1">
      <alignment horizontal="center" vertical="center" wrapText="1"/>
      <protection hidden="1"/>
    </xf>
    <xf numFmtId="1" fontId="58" fillId="6" borderId="43" xfId="15" applyNumberFormat="1" applyFont="1" applyFill="1" applyBorder="1" applyAlignment="1" applyProtection="1">
      <alignment horizontal="center" vertical="center" wrapText="1"/>
      <protection hidden="1"/>
    </xf>
    <xf numFmtId="1" fontId="58" fillId="6" borderId="44" xfId="15" applyNumberFormat="1" applyFont="1" applyFill="1" applyBorder="1" applyAlignment="1" applyProtection="1">
      <alignment horizontal="center" vertical="center"/>
      <protection hidden="1"/>
    </xf>
    <xf numFmtId="1" fontId="31" fillId="6" borderId="34" xfId="15" applyNumberFormat="1" applyFont="1" applyFill="1" applyBorder="1" applyAlignment="1">
      <alignment horizontal="center" vertical="center" wrapText="1"/>
    </xf>
    <xf numFmtId="1" fontId="31" fillId="6" borderId="7" xfId="15" applyNumberFormat="1" applyFont="1" applyFill="1" applyBorder="1" applyAlignment="1">
      <alignment horizontal="center" vertical="center"/>
    </xf>
    <xf numFmtId="1" fontId="58" fillId="6" borderId="41" xfId="15" applyNumberFormat="1" applyFont="1" applyFill="1" applyBorder="1" applyAlignment="1" applyProtection="1">
      <alignment horizontal="center" vertical="center" wrapText="1"/>
      <protection hidden="1"/>
    </xf>
    <xf numFmtId="0" fontId="58" fillId="6" borderId="42" xfId="15" applyFont="1" applyFill="1" applyBorder="1" applyAlignment="1" applyProtection="1">
      <alignment horizontal="center" vertical="center" wrapText="1"/>
      <protection hidden="1"/>
    </xf>
    <xf numFmtId="1" fontId="59" fillId="6" borderId="45" xfId="15" applyFont="1" applyFill="1" applyBorder="1" applyAlignment="1">
      <alignment horizontal="center" vertical="center"/>
    </xf>
    <xf numFmtId="1" fontId="59" fillId="6" borderId="46" xfId="15" applyFont="1" applyFill="1" applyBorder="1" applyAlignment="1">
      <alignment horizontal="center" vertical="center"/>
    </xf>
    <xf numFmtId="1" fontId="28" fillId="5" borderId="29" xfId="0" applyFont="1" applyFill="1" applyBorder="1" applyAlignment="1">
      <alignment horizontal="center" vertical="center"/>
    </xf>
    <xf numFmtId="1" fontId="28" fillId="5" borderId="36" xfId="0" applyFont="1" applyFill="1" applyBorder="1" applyAlignment="1">
      <alignment horizontal="center" vertical="center"/>
    </xf>
    <xf numFmtId="1" fontId="28" fillId="5" borderId="37" xfId="0" applyFont="1" applyFill="1" applyBorder="1" applyAlignment="1">
      <alignment horizontal="center" vertical="center"/>
    </xf>
    <xf numFmtId="1" fontId="28" fillId="5" borderId="29" xfId="0" applyFont="1" applyFill="1" applyBorder="1" applyAlignment="1">
      <alignment horizontal="center" vertical="center" wrapText="1"/>
    </xf>
    <xf numFmtId="1" fontId="28" fillId="5" borderId="36" xfId="0" applyFont="1" applyFill="1" applyBorder="1" applyAlignment="1">
      <alignment horizontal="center" vertical="center" wrapText="1"/>
    </xf>
    <xf numFmtId="1" fontId="28" fillId="5" borderId="37" xfId="0" applyFont="1" applyFill="1" applyBorder="1" applyAlignment="1">
      <alignment horizontal="center" vertical="center" wrapText="1"/>
    </xf>
    <xf numFmtId="1" fontId="31" fillId="6" borderId="7" xfId="15" applyNumberFormat="1" applyFont="1" applyFill="1" applyBorder="1" applyAlignment="1">
      <alignment horizontal="center" vertical="center" wrapText="1"/>
    </xf>
    <xf numFmtId="1" fontId="28" fillId="5" borderId="47" xfId="0" applyFont="1" applyFill="1" applyBorder="1" applyAlignment="1">
      <alignment horizontal="center" vertical="center"/>
    </xf>
    <xf numFmtId="1" fontId="28" fillId="5" borderId="20" xfId="0" applyFont="1" applyFill="1" applyBorder="1" applyAlignment="1">
      <alignment horizontal="center" vertical="center"/>
    </xf>
    <xf numFmtId="1" fontId="28" fillId="5" borderId="43" xfId="0" applyFont="1" applyFill="1" applyBorder="1" applyAlignment="1">
      <alignment horizontal="center" vertical="center"/>
    </xf>
    <xf numFmtId="1" fontId="31" fillId="6" borderId="48" xfId="0" applyNumberFormat="1" applyFont="1" applyFill="1" applyBorder="1" applyAlignment="1">
      <alignment horizontal="center" vertical="center"/>
    </xf>
    <xf numFmtId="1" fontId="31" fillId="6" borderId="18" xfId="0" applyNumberFormat="1" applyFont="1" applyFill="1" applyBorder="1" applyAlignment="1">
      <alignment horizontal="center" vertical="center"/>
    </xf>
    <xf numFmtId="1" fontId="24" fillId="2" borderId="6" xfId="0" applyFont="1" applyFill="1" applyBorder="1" applyAlignment="1">
      <alignment horizontal="center" vertical="center"/>
    </xf>
    <xf numFmtId="1" fontId="29" fillId="5" borderId="36" xfId="0" applyFont="1" applyFill="1" applyBorder="1" applyAlignment="1">
      <alignment horizontal="center" vertical="center"/>
    </xf>
    <xf numFmtId="1" fontId="29" fillId="5" borderId="37" xfId="0" applyFont="1" applyFill="1" applyBorder="1" applyAlignment="1">
      <alignment horizontal="center" vertical="center"/>
    </xf>
    <xf numFmtId="1" fontId="30" fillId="6" borderId="48" xfId="0" applyNumberFormat="1" applyFont="1" applyFill="1" applyBorder="1" applyAlignment="1">
      <alignment horizontal="center" vertical="center"/>
    </xf>
    <xf numFmtId="1" fontId="30" fillId="6" borderId="18" xfId="0" applyNumberFormat="1" applyFont="1" applyFill="1" applyBorder="1" applyAlignment="1">
      <alignment horizontal="center" vertical="center"/>
    </xf>
    <xf numFmtId="0" fontId="31" fillId="6" borderId="34" xfId="15" applyFont="1" applyFill="1" applyBorder="1" applyAlignment="1">
      <alignment horizontal="center" vertical="center" wrapText="1"/>
    </xf>
    <xf numFmtId="0" fontId="31" fillId="6" borderId="7" xfId="15" applyFont="1" applyFill="1" applyBorder="1" applyAlignment="1">
      <alignment horizontal="center" vertical="center" wrapText="1"/>
    </xf>
    <xf numFmtId="0" fontId="31" fillId="6" borderId="34" xfId="15" applyFont="1" applyFill="1" applyBorder="1" applyAlignment="1">
      <alignment horizontal="center" vertical="center"/>
    </xf>
    <xf numFmtId="0" fontId="31" fillId="6" borderId="7" xfId="15" applyFont="1" applyFill="1" applyBorder="1" applyAlignment="1">
      <alignment horizontal="center" vertical="center"/>
    </xf>
    <xf numFmtId="0" fontId="28" fillId="5" borderId="29" xfId="15" applyFont="1" applyFill="1" applyBorder="1" applyAlignment="1">
      <alignment horizontal="center" vertical="center" wrapText="1"/>
    </xf>
    <xf numFmtId="0" fontId="28" fillId="5" borderId="36" xfId="15" applyFont="1" applyFill="1" applyBorder="1" applyAlignment="1">
      <alignment horizontal="center" vertical="center" wrapText="1"/>
    </xf>
    <xf numFmtId="0" fontId="28" fillId="5" borderId="37" xfId="15" applyFont="1" applyFill="1" applyBorder="1" applyAlignment="1">
      <alignment horizontal="center" vertical="center" wrapText="1"/>
    </xf>
    <xf numFmtId="1" fontId="59" fillId="6" borderId="45" xfId="15" applyNumberFormat="1" applyFont="1" applyFill="1" applyBorder="1" applyAlignment="1">
      <alignment horizontal="center" vertical="center"/>
    </xf>
    <xf numFmtId="1" fontId="59" fillId="6" borderId="46" xfId="15" applyNumberFormat="1" applyFont="1" applyFill="1" applyBorder="1" applyAlignment="1">
      <alignment horizontal="center" vertical="center"/>
    </xf>
    <xf numFmtId="1" fontId="28" fillId="5" borderId="37" xfId="0" applyFont="1" applyFill="1" applyBorder="1" applyAlignment="1">
      <alignment horizontal="center" vertical="center"/>
    </xf>
    <xf numFmtId="1" fontId="58" fillId="6" borderId="20" xfId="0" applyFont="1" applyFill="1" applyBorder="1" applyAlignment="1">
      <alignment horizontal="center" vertical="center"/>
    </xf>
    <xf numFmtId="1" fontId="58" fillId="6" borderId="0" xfId="0" applyFont="1" applyFill="1" applyBorder="1" applyAlignment="1">
      <alignment horizontal="center" vertical="center"/>
    </xf>
    <xf numFmtId="1" fontId="60" fillId="6" borderId="47" xfId="0" applyNumberFormat="1" applyFont="1" applyFill="1" applyBorder="1" applyAlignment="1">
      <alignment horizontal="center" vertical="center"/>
    </xf>
    <xf numFmtId="1" fontId="60" fillId="6" borderId="8" xfId="0" applyNumberFormat="1" applyFont="1" applyFill="1" applyBorder="1" applyAlignment="1">
      <alignment horizontal="center" vertical="center"/>
    </xf>
    <xf numFmtId="1" fontId="29" fillId="5" borderId="37" xfId="0" applyFont="1" applyFill="1" applyBorder="1" applyAlignment="1">
      <alignment horizontal="center" vertical="center" wrapText="1"/>
    </xf>
    <xf numFmtId="1" fontId="29" fillId="5" borderId="36" xfId="0" applyFont="1" applyFill="1" applyBorder="1" applyAlignment="1">
      <alignment horizontal="center" vertical="center" wrapText="1"/>
    </xf>
    <xf numFmtId="1" fontId="59" fillId="4" borderId="49" xfId="0" applyFont="1" applyFill="1" applyBorder="1" applyAlignment="1">
      <alignment horizontal="center" vertical="center"/>
    </xf>
    <xf numFmtId="1" fontId="59" fillId="4" borderId="45" xfId="0" applyFont="1" applyFill="1" applyBorder="1" applyAlignment="1">
      <alignment horizontal="center" vertical="center"/>
    </xf>
    <xf numFmtId="1" fontId="59" fillId="4" borderId="46" xfId="0" applyFont="1" applyFill="1" applyBorder="1" applyAlignment="1">
      <alignment horizontal="center" vertical="center"/>
    </xf>
    <xf numFmtId="1" fontId="32" fillId="4" borderId="48" xfId="0" applyNumberFormat="1" applyFont="1" applyFill="1" applyBorder="1" applyAlignment="1">
      <alignment horizontal="center" vertical="center"/>
    </xf>
    <xf numFmtId="1" fontId="32" fillId="4" borderId="18" xfId="0" applyNumberFormat="1" applyFont="1" applyFill="1" applyBorder="1" applyAlignment="1">
      <alignment horizontal="center" vertical="center"/>
    </xf>
    <xf numFmtId="1" fontId="32" fillId="0" borderId="29" xfId="0" applyFont="1" applyBorder="1" applyAlignment="1">
      <alignment horizontal="center" vertical="center" wrapText="1"/>
    </xf>
    <xf numFmtId="1" fontId="32" fillId="0" borderId="37" xfId="0" applyFont="1" applyBorder="1" applyAlignment="1">
      <alignment horizontal="center" vertical="center"/>
    </xf>
    <xf numFmtId="1" fontId="32" fillId="0" borderId="37" xfId="0" applyFont="1" applyBorder="1" applyAlignment="1">
      <alignment horizontal="center" vertical="center" wrapText="1"/>
    </xf>
    <xf numFmtId="1" fontId="32" fillId="0" borderId="29" xfId="0" applyFont="1" applyBorder="1" applyAlignment="1">
      <alignment horizontal="center" vertical="center"/>
    </xf>
    <xf numFmtId="1" fontId="32" fillId="0" borderId="36" xfId="0" applyFont="1" applyBorder="1" applyAlignment="1">
      <alignment horizontal="center" vertical="center"/>
    </xf>
    <xf numFmtId="1" fontId="58" fillId="4" borderId="41" xfId="15" applyNumberFormat="1" applyFont="1" applyFill="1" applyBorder="1" applyAlignment="1" applyProtection="1">
      <alignment horizontal="center" vertical="center" wrapText="1"/>
      <protection hidden="1"/>
    </xf>
    <xf numFmtId="0" fontId="58" fillId="4" borderId="42" xfId="15" applyFont="1" applyFill="1" applyBorder="1" applyAlignment="1" applyProtection="1">
      <alignment horizontal="center" vertical="center" wrapText="1"/>
      <protection hidden="1"/>
    </xf>
    <xf numFmtId="1" fontId="58" fillId="4" borderId="43" xfId="0" applyNumberFormat="1" applyFont="1" applyFill="1" applyBorder="1" applyAlignment="1">
      <alignment horizontal="center" vertical="center"/>
    </xf>
    <xf numFmtId="1" fontId="58" fillId="4" borderId="44" xfId="0" applyNumberFormat="1" applyFont="1" applyFill="1" applyBorder="1" applyAlignment="1">
      <alignment horizontal="center" vertical="center"/>
    </xf>
    <xf numFmtId="1" fontId="59" fillId="9" borderId="49" xfId="0" applyFont="1" applyFill="1" applyBorder="1" applyAlignment="1">
      <alignment horizontal="center" vertical="center"/>
    </xf>
    <xf numFmtId="1" fontId="59" fillId="9" borderId="45" xfId="0" applyFont="1" applyFill="1" applyBorder="1" applyAlignment="1">
      <alignment horizontal="center" vertical="center"/>
    </xf>
    <xf numFmtId="1" fontId="35" fillId="0" borderId="29" xfId="0" applyFont="1" applyBorder="1" applyAlignment="1">
      <alignment horizontal="center" vertical="center"/>
    </xf>
    <xf numFmtId="1" fontId="35" fillId="0" borderId="37" xfId="0" applyFont="1" applyBorder="1" applyAlignment="1">
      <alignment horizontal="center" vertical="center"/>
    </xf>
    <xf numFmtId="1" fontId="49" fillId="9" borderId="48" xfId="0" applyNumberFormat="1" applyFont="1" applyFill="1" applyBorder="1" applyAlignment="1">
      <alignment horizontal="center" vertical="center"/>
    </xf>
    <xf numFmtId="1" fontId="49" fillId="9" borderId="18" xfId="0" applyNumberFormat="1" applyFont="1" applyFill="1" applyBorder="1" applyAlignment="1">
      <alignment horizontal="center" vertical="center"/>
    </xf>
    <xf numFmtId="1" fontId="35" fillId="0" borderId="29" xfId="0" applyFont="1" applyBorder="1" applyAlignment="1">
      <alignment horizontal="center" vertical="center" wrapText="1"/>
    </xf>
    <xf numFmtId="1" fontId="35" fillId="0" borderId="36" xfId="0" applyFont="1" applyBorder="1" applyAlignment="1">
      <alignment horizontal="center" vertical="center" wrapText="1"/>
    </xf>
    <xf numFmtId="1" fontId="35" fillId="0" borderId="37" xfId="0" applyFont="1" applyBorder="1" applyAlignment="1">
      <alignment horizontal="center" vertical="center" wrapText="1"/>
    </xf>
    <xf numFmtId="1" fontId="35" fillId="0" borderId="36" xfId="0" applyFont="1" applyBorder="1" applyAlignment="1">
      <alignment horizontal="center" vertical="center"/>
    </xf>
    <xf numFmtId="1" fontId="58" fillId="9" borderId="41" xfId="15" applyNumberFormat="1" applyFont="1" applyFill="1" applyBorder="1" applyAlignment="1">
      <alignment horizontal="center" vertical="center" wrapText="1"/>
    </xf>
    <xf numFmtId="1" fontId="58" fillId="9" borderId="42" xfId="15" applyNumberFormat="1" applyFont="1" applyFill="1" applyBorder="1" applyAlignment="1">
      <alignment horizontal="center" vertical="center" wrapText="1"/>
    </xf>
    <xf numFmtId="1" fontId="58" fillId="9" borderId="43" xfId="0" applyNumberFormat="1" applyFont="1" applyFill="1" applyBorder="1" applyAlignment="1">
      <alignment horizontal="center" vertical="center"/>
    </xf>
    <xf numFmtId="1" fontId="58" fillId="9" borderId="44" xfId="0" applyNumberFormat="1" applyFont="1" applyFill="1" applyBorder="1" applyAlignment="1">
      <alignment horizontal="center" vertical="center"/>
    </xf>
    <xf numFmtId="1" fontId="59" fillId="7" borderId="49" xfId="0" applyFont="1" applyFill="1" applyBorder="1" applyAlignment="1">
      <alignment horizontal="center" vertical="center"/>
    </xf>
    <xf numFmtId="1" fontId="59" fillId="7" borderId="45" xfId="0" applyFont="1" applyFill="1" applyBorder="1" applyAlignment="1">
      <alignment horizontal="center" vertical="center"/>
    </xf>
    <xf numFmtId="1" fontId="59" fillId="7" borderId="46" xfId="0" applyFont="1" applyFill="1" applyBorder="1" applyAlignment="1">
      <alignment horizontal="center" vertical="center"/>
    </xf>
    <xf numFmtId="1" fontId="22" fillId="7" borderId="48" xfId="0" applyNumberFormat="1" applyFont="1" applyFill="1" applyBorder="1" applyAlignment="1" applyProtection="1">
      <alignment horizontal="center" vertical="center"/>
      <protection hidden="1"/>
    </xf>
    <xf numFmtId="1" fontId="22" fillId="7" borderId="18" xfId="0" applyNumberFormat="1" applyFont="1" applyFill="1" applyBorder="1" applyAlignment="1" applyProtection="1">
      <alignment horizontal="center" vertical="center"/>
      <protection hidden="1"/>
    </xf>
    <xf numFmtId="1" fontId="23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36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37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36" xfId="0" applyFont="1" applyFill="1" applyBorder="1" applyAlignment="1" applyProtection="1">
      <alignment horizontal="center" vertical="center"/>
      <protection hidden="1"/>
    </xf>
    <xf numFmtId="1" fontId="23" fillId="0" borderId="37" xfId="0" applyFont="1" applyFill="1" applyBorder="1" applyAlignment="1" applyProtection="1">
      <alignment horizontal="center" vertical="center"/>
      <protection hidden="1"/>
    </xf>
    <xf numFmtId="1" fontId="27" fillId="7" borderId="43" xfId="0" applyNumberFormat="1" applyFont="1" applyFill="1" applyBorder="1" applyAlignment="1" applyProtection="1">
      <alignment horizontal="center" vertical="center" wrapText="1"/>
      <protection hidden="1"/>
    </xf>
    <xf numFmtId="1" fontId="27" fillId="7" borderId="44" xfId="0" applyNumberFormat="1" applyFont="1" applyFill="1" applyBorder="1" applyAlignment="1" applyProtection="1">
      <alignment horizontal="center" vertical="center" wrapText="1"/>
      <protection hidden="1"/>
    </xf>
    <xf numFmtId="1" fontId="58" fillId="7" borderId="41" xfId="15" applyFont="1" applyFill="1" applyBorder="1" applyAlignment="1">
      <alignment horizontal="center" vertical="center"/>
    </xf>
    <xf numFmtId="1" fontId="58" fillId="7" borderId="42" xfId="15" applyFont="1" applyFill="1" applyBorder="1" applyAlignment="1">
      <alignment horizontal="center" vertical="center"/>
    </xf>
    <xf numFmtId="1" fontId="23" fillId="6" borderId="34" xfId="0" applyFont="1" applyFill="1" applyBorder="1" applyAlignment="1" applyProtection="1">
      <alignment horizontal="center" vertical="center" wrapText="1"/>
      <protection/>
    </xf>
    <xf numFmtId="1" fontId="23" fillId="6" borderId="7" xfId="0" applyFont="1" applyFill="1" applyBorder="1" applyAlignment="1" applyProtection="1">
      <alignment horizontal="center" vertical="center"/>
      <protection/>
    </xf>
    <xf numFmtId="1" fontId="22" fillId="6" borderId="48" xfId="0" applyFont="1" applyFill="1" applyBorder="1" applyAlignment="1" applyProtection="1">
      <alignment horizontal="center" vertical="center" wrapText="1"/>
      <protection/>
    </xf>
    <xf numFmtId="1" fontId="22" fillId="6" borderId="18" xfId="0" applyFont="1" applyFill="1" applyBorder="1" applyAlignment="1" applyProtection="1">
      <alignment horizontal="center" vertical="center" wrapText="1"/>
      <protection/>
    </xf>
    <xf numFmtId="1" fontId="49" fillId="6" borderId="50" xfId="15" applyFont="1" applyFill="1" applyBorder="1" applyAlignment="1" applyProtection="1">
      <alignment horizontal="right" vertical="center" wrapText="1"/>
      <protection/>
    </xf>
    <xf numFmtId="1" fontId="49" fillId="6" borderId="51" xfId="15" applyFont="1" applyFill="1" applyBorder="1" applyAlignment="1" applyProtection="1">
      <alignment horizontal="right" vertical="center" wrapText="1"/>
      <protection/>
    </xf>
    <xf numFmtId="1" fontId="0" fillId="0" borderId="6" xfId="0" applyBorder="1" applyAlignment="1">
      <alignment horizontal="center" vertical="center"/>
    </xf>
    <xf numFmtId="1" fontId="36" fillId="2" borderId="6" xfId="15" applyFont="1" applyFill="1" applyBorder="1" applyAlignment="1">
      <alignment horizontal="center" vertical="center" wrapText="1"/>
    </xf>
    <xf numFmtId="1" fontId="36" fillId="2" borderId="6" xfId="15" applyFont="1" applyFill="1" applyBorder="1" applyAlignment="1">
      <alignment horizontal="center" vertical="center"/>
    </xf>
    <xf numFmtId="1" fontId="36" fillId="0" borderId="6" xfId="15" applyFont="1" applyBorder="1" applyAlignment="1">
      <alignment horizontal="center" vertical="center" wrapText="1"/>
    </xf>
    <xf numFmtId="1" fontId="36" fillId="0" borderId="6" xfId="15" applyFont="1" applyBorder="1" applyAlignment="1">
      <alignment horizontal="center" vertical="center"/>
    </xf>
    <xf numFmtId="1" fontId="36" fillId="2" borderId="6" xfId="15" applyFont="1" applyFill="1" applyBorder="1" applyAlignment="1">
      <alignment horizontal="center" vertical="center"/>
    </xf>
    <xf numFmtId="1" fontId="45" fillId="0" borderId="6" xfId="0" applyFont="1" applyFill="1" applyBorder="1" applyAlignment="1">
      <alignment horizontal="center" vertical="center" wrapText="1"/>
    </xf>
    <xf numFmtId="1" fontId="45" fillId="0" borderId="0" xfId="0" applyFont="1" applyFill="1" applyBorder="1" applyAlignment="1">
      <alignment horizontal="center" vertical="center" wrapText="1"/>
    </xf>
    <xf numFmtId="1" fontId="49" fillId="6" borderId="51" xfId="15" applyFont="1" applyFill="1" applyBorder="1" applyAlignment="1" applyProtection="1">
      <alignment horizontal="center" vertical="center" wrapText="1"/>
      <protection/>
    </xf>
    <xf numFmtId="1" fontId="49" fillId="6" borderId="51" xfId="15" applyFont="1" applyFill="1" applyBorder="1" applyAlignment="1" applyProtection="1">
      <alignment horizontal="left" vertical="center" wrapText="1"/>
      <protection/>
    </xf>
    <xf numFmtId="1" fontId="49" fillId="6" borderId="52" xfId="15" applyFont="1" applyFill="1" applyBorder="1" applyAlignment="1" applyProtection="1">
      <alignment horizontal="left" vertical="center" wrapText="1"/>
      <protection/>
    </xf>
    <xf numFmtId="3" fontId="40" fillId="6" borderId="53" xfId="0" applyNumberFormat="1" applyFont="1" applyFill="1" applyBorder="1" applyAlignment="1" applyProtection="1">
      <alignment horizontal="right"/>
      <protection hidden="1"/>
    </xf>
    <xf numFmtId="3" fontId="40" fillId="6" borderId="54" xfId="0" applyNumberFormat="1" applyFont="1" applyFill="1" applyBorder="1" applyAlignment="1" applyProtection="1">
      <alignment horizontal="right"/>
      <protection hidden="1"/>
    </xf>
    <xf numFmtId="1" fontId="42" fillId="6" borderId="41" xfId="15" applyFont="1" applyFill="1" applyBorder="1" applyAlignment="1" applyProtection="1">
      <alignment horizontal="center" vertical="center" wrapText="1"/>
      <protection/>
    </xf>
    <xf numFmtId="1" fontId="42" fillId="6" borderId="6" xfId="15" applyFont="1" applyFill="1" applyBorder="1" applyAlignment="1" applyProtection="1">
      <alignment horizontal="center" vertical="center" wrapText="1"/>
      <protection/>
    </xf>
    <xf numFmtId="1" fontId="42" fillId="6" borderId="43" xfId="15" applyFont="1" applyFill="1" applyBorder="1" applyAlignment="1" applyProtection="1">
      <alignment horizontal="center" vertical="center" wrapText="1"/>
      <protection/>
    </xf>
    <xf numFmtId="1" fontId="42" fillId="6" borderId="55" xfId="15" applyFont="1" applyFill="1" applyBorder="1" applyAlignment="1" applyProtection="1">
      <alignment horizontal="center" vertical="center" wrapText="1"/>
      <protection/>
    </xf>
    <xf numFmtId="1" fontId="22" fillId="6" borderId="34" xfId="0" applyFont="1" applyFill="1" applyBorder="1" applyAlignment="1" applyProtection="1">
      <alignment horizontal="center" vertical="center" wrapText="1"/>
      <protection/>
    </xf>
    <xf numFmtId="1" fontId="22" fillId="6" borderId="7" xfId="0" applyFont="1" applyFill="1" applyBorder="1" applyAlignment="1" applyProtection="1">
      <alignment horizontal="center" vertical="center"/>
      <protection/>
    </xf>
    <xf numFmtId="1" fontId="57" fillId="6" borderId="43" xfId="0" applyFont="1" applyFill="1" applyBorder="1" applyAlignment="1" applyProtection="1">
      <alignment horizontal="center" vertical="center" wrapText="1"/>
      <protection/>
    </xf>
    <xf numFmtId="1" fontId="57" fillId="6" borderId="44" xfId="0" applyFont="1" applyFill="1" applyBorder="1" applyAlignment="1" applyProtection="1">
      <alignment horizontal="center" vertical="center"/>
      <protection/>
    </xf>
    <xf numFmtId="1" fontId="56" fillId="6" borderId="28" xfId="0" applyFont="1" applyFill="1" applyBorder="1" applyAlignment="1" applyProtection="1">
      <alignment horizontal="center" vertical="center" wrapText="1"/>
      <protection/>
    </xf>
    <xf numFmtId="1" fontId="56" fillId="6" borderId="11" xfId="0" applyFont="1" applyFill="1" applyBorder="1" applyAlignment="1" applyProtection="1">
      <alignment horizontal="center" vertical="center"/>
      <protection/>
    </xf>
    <xf numFmtId="1" fontId="23" fillId="6" borderId="29" xfId="0" applyFont="1" applyFill="1" applyBorder="1" applyAlignment="1" applyProtection="1">
      <alignment horizontal="center" vertical="center"/>
      <protection/>
    </xf>
    <xf numFmtId="1" fontId="23" fillId="6" borderId="12" xfId="0" applyFont="1" applyFill="1" applyBorder="1" applyAlignment="1" applyProtection="1">
      <alignment horizontal="center" vertical="center"/>
      <protection/>
    </xf>
    <xf numFmtId="1" fontId="48" fillId="6" borderId="28" xfId="0" applyFont="1" applyFill="1" applyBorder="1" applyAlignment="1" applyProtection="1">
      <alignment horizontal="center" vertical="center" wrapText="1"/>
      <protection/>
    </xf>
    <xf numFmtId="1" fontId="48" fillId="6" borderId="11" xfId="0" applyFont="1" applyFill="1" applyBorder="1" applyAlignment="1" applyProtection="1">
      <alignment horizontal="center" vertical="center"/>
      <protection/>
    </xf>
    <xf numFmtId="1" fontId="32" fillId="6" borderId="28" xfId="0" applyFont="1" applyFill="1" applyBorder="1" applyAlignment="1" applyProtection="1">
      <alignment horizontal="center" vertical="center" wrapText="1"/>
      <protection/>
    </xf>
    <xf numFmtId="1" fontId="32" fillId="6" borderId="1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4">
    <dxf>
      <font>
        <u val="none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REVENUS!A1" /><Relationship Id="rId2" Type="http://schemas.openxmlformats.org/officeDocument/2006/relationships/hyperlink" Target="#'CHARGES FIXES 1'!A1" /><Relationship Id="rId3" Type="http://schemas.openxmlformats.org/officeDocument/2006/relationships/hyperlink" Target="#'DEPENSES COURANTES'!A1" /><Relationship Id="rId4" Type="http://schemas.openxmlformats.org/officeDocument/2006/relationships/hyperlink" Target="#'DEPENSES OCCASIONNELLES'!A1" /><Relationship Id="rId5" Type="http://schemas.openxmlformats.org/officeDocument/2006/relationships/hyperlink" Target="#EPARGNE!A1" /><Relationship Id="rId6" Type="http://schemas.openxmlformats.org/officeDocument/2006/relationships/image" Target="../media/image1.wmf" /><Relationship Id="rId7" Type="http://schemas.openxmlformats.org/officeDocument/2006/relationships/image" Target="../media/image3.jpeg" /><Relationship Id="rId8" Type="http://schemas.openxmlformats.org/officeDocument/2006/relationships/image" Target="../media/image4.jpeg" /><Relationship Id="rId9" Type="http://schemas.openxmlformats.org/officeDocument/2006/relationships/image" Target="../media/image5.jpeg" /><Relationship Id="rId10" Type="http://schemas.openxmlformats.org/officeDocument/2006/relationships/image" Target="../media/image6.jpeg" /><Relationship Id="rId1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4391025" y="1047750"/>
          <a:ext cx="9429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209550</xdr:rowOff>
    </xdr:from>
    <xdr:to>
      <xdr:col>3</xdr:col>
      <xdr:colOff>95250</xdr:colOff>
      <xdr:row>2</xdr:row>
      <xdr:rowOff>19050</xdr:rowOff>
    </xdr:to>
    <xdr:sp>
      <xdr:nvSpPr>
        <xdr:cNvPr id="2" name="Line 12"/>
        <xdr:cNvSpPr>
          <a:spLocks/>
        </xdr:cNvSpPr>
      </xdr:nvSpPr>
      <xdr:spPr>
        <a:xfrm>
          <a:off x="4486275" y="476250"/>
          <a:ext cx="0" cy="5905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990600</xdr:colOff>
      <xdr:row>1</xdr:row>
      <xdr:rowOff>190500</xdr:rowOff>
    </xdr:from>
    <xdr:to>
      <xdr:col>2</xdr:col>
      <xdr:colOff>990600</xdr:colOff>
      <xdr:row>2</xdr:row>
      <xdr:rowOff>0</xdr:rowOff>
    </xdr:to>
    <xdr:sp>
      <xdr:nvSpPr>
        <xdr:cNvPr id="3" name="Line 18"/>
        <xdr:cNvSpPr>
          <a:spLocks/>
        </xdr:cNvSpPr>
      </xdr:nvSpPr>
      <xdr:spPr>
        <a:xfrm>
          <a:off x="3609975" y="457200"/>
          <a:ext cx="0" cy="59055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695700" y="609600"/>
          <a:ext cx="11144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3924300" y="1019175"/>
          <a:ext cx="111442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0" y="13811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>
              <a:latin typeface="GillSans"/>
              <a:ea typeface="GillSans"/>
              <a:cs typeface="GillSans"/>
            </a:rPr>
            <a:t>* pension de retraite,
   allocations chômage
** 13</a:t>
          </a:r>
          <a:r>
            <a:rPr lang="en-US" cap="none" sz="800" b="0" i="1" u="none" baseline="30000">
              <a:latin typeface="GillSans"/>
              <a:ea typeface="GillSans"/>
              <a:cs typeface="GillSans"/>
            </a:rPr>
            <a:t>ème</a:t>
          </a:r>
          <a:r>
            <a:rPr lang="en-US" cap="none" sz="800" b="0" i="1" u="none" baseline="0">
              <a:latin typeface="GillSans"/>
              <a:ea typeface="GillSans"/>
              <a:cs typeface="GillSans"/>
            </a:rPr>
            <a:t> mois
     participation,
     intéressement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e 14"/>
        <xdr:cNvSpPr txBox="1">
          <a:spLocks noChangeArrowheads="1"/>
        </xdr:cNvSpPr>
      </xdr:nvSpPr>
      <xdr:spPr>
        <a:xfrm>
          <a:off x="0" y="13811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/>
            <a:t>***part d'épargne à constituer pour faire face aux imprévus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095750" y="809625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0" y="14287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/>
            <a:t>ch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e 14"/>
        <xdr:cNvSpPr txBox="1">
          <a:spLocks noChangeArrowheads="1"/>
        </xdr:cNvSpPr>
      </xdr:nvSpPr>
      <xdr:spPr>
        <a:xfrm>
          <a:off x="0" y="14287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/>
            <a:t>***part d'épargne à constituer pour faire face aux imprévus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4095750" y="857250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Texte 2"/>
        <xdr:cNvSpPr txBox="1">
          <a:spLocks noChangeArrowheads="1"/>
        </xdr:cNvSpPr>
      </xdr:nvSpPr>
      <xdr:spPr>
        <a:xfrm>
          <a:off x="0" y="18669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>
              <a:latin typeface="GillSans"/>
              <a:ea typeface="GillSans"/>
              <a:cs typeface="GillSans"/>
            </a:rPr>
            <a:t>* pension de retraite,
   allocations chômage
** 13</a:t>
          </a:r>
          <a:r>
            <a:rPr lang="en-US" cap="none" sz="800" b="0" i="1" u="none" baseline="30000">
              <a:latin typeface="GillSans"/>
              <a:ea typeface="GillSans"/>
              <a:cs typeface="GillSans"/>
            </a:rPr>
            <a:t>ème</a:t>
          </a:r>
          <a:r>
            <a:rPr lang="en-US" cap="none" sz="800" b="0" i="1" u="none" baseline="0">
              <a:latin typeface="GillSans"/>
              <a:ea typeface="GillSans"/>
              <a:cs typeface="GillSans"/>
            </a:rPr>
            <a:t> mois
     participation,
     intéressement     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Texte 14"/>
        <xdr:cNvSpPr txBox="1">
          <a:spLocks noChangeArrowheads="1"/>
        </xdr:cNvSpPr>
      </xdr:nvSpPr>
      <xdr:spPr>
        <a:xfrm>
          <a:off x="0" y="186690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1" u="none" baseline="0"/>
            <a:t>***part d'épargne à constituer pour faire face aux imprévus          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733675" y="1228725"/>
          <a:ext cx="1019175" cy="63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476500" y="933450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476500" y="1428750"/>
          <a:ext cx="116205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2476500" y="933450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38100</xdr:colOff>
      <xdr:row>3</xdr:row>
      <xdr:rowOff>981075</xdr:rowOff>
    </xdr:to>
    <xdr:sp>
      <xdr:nvSpPr>
        <xdr:cNvPr id="4" name="AutoShape 10">
          <a:hlinkClick r:id="rId1"/>
        </xdr:cNvPr>
        <xdr:cNvSpPr>
          <a:spLocks/>
        </xdr:cNvSpPr>
      </xdr:nvSpPr>
      <xdr:spPr>
        <a:xfrm>
          <a:off x="19050" y="2286000"/>
          <a:ext cx="2495550" cy="962025"/>
        </a:xfrm>
        <a:prstGeom prst="bevel">
          <a:avLst/>
        </a:prstGeom>
        <a:blipFill>
          <a:blip r:embed="rId7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RESSOURCES</a:t>
          </a:r>
        </a:p>
      </xdr:txBody>
    </xdr:sp>
    <xdr:clientData/>
  </xdr:twoCellAnchor>
  <xdr:twoCellAnchor>
    <xdr:from>
      <xdr:col>0</xdr:col>
      <xdr:colOff>19050</xdr:colOff>
      <xdr:row>3</xdr:row>
      <xdr:rowOff>981075</xdr:rowOff>
    </xdr:from>
    <xdr:to>
      <xdr:col>2</xdr:col>
      <xdr:colOff>0</xdr:colOff>
      <xdr:row>5</xdr:row>
      <xdr:rowOff>57150</xdr:rowOff>
    </xdr:to>
    <xdr:sp>
      <xdr:nvSpPr>
        <xdr:cNvPr id="5" name="AutoShape 11">
          <a:hlinkClick r:id="rId2"/>
        </xdr:cNvPr>
        <xdr:cNvSpPr>
          <a:spLocks/>
        </xdr:cNvSpPr>
      </xdr:nvSpPr>
      <xdr:spPr>
        <a:xfrm>
          <a:off x="19050" y="3248025"/>
          <a:ext cx="2457450" cy="1095375"/>
        </a:xfrm>
        <a:prstGeom prst="bevel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CHARGES 
FIXES </a:t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2</xdr:col>
      <xdr:colOff>19050</xdr:colOff>
      <xdr:row>5</xdr:row>
      <xdr:rowOff>981075</xdr:rowOff>
    </xdr:to>
    <xdr:sp>
      <xdr:nvSpPr>
        <xdr:cNvPr id="6" name="AutoShape 13">
          <a:hlinkClick r:id="rId3"/>
        </xdr:cNvPr>
        <xdr:cNvSpPr>
          <a:spLocks/>
        </xdr:cNvSpPr>
      </xdr:nvSpPr>
      <xdr:spPr>
        <a:xfrm>
          <a:off x="0" y="4305300"/>
          <a:ext cx="2495550" cy="962025"/>
        </a:xfrm>
        <a:prstGeom prst="bevel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DEPENSES
COURANTES</a:t>
          </a:r>
        </a:p>
      </xdr:txBody>
    </xdr:sp>
    <xdr:clientData/>
  </xdr:twoCellAnchor>
  <xdr:twoCellAnchor>
    <xdr:from>
      <xdr:col>0</xdr:col>
      <xdr:colOff>19050</xdr:colOff>
      <xdr:row>5</xdr:row>
      <xdr:rowOff>981075</xdr:rowOff>
    </xdr:from>
    <xdr:to>
      <xdr:col>2</xdr:col>
      <xdr:colOff>38100</xdr:colOff>
      <xdr:row>7</xdr:row>
      <xdr:rowOff>19050</xdr:rowOff>
    </xdr:to>
    <xdr:sp>
      <xdr:nvSpPr>
        <xdr:cNvPr id="7" name="AutoShape 14">
          <a:hlinkClick r:id="rId4"/>
        </xdr:cNvPr>
        <xdr:cNvSpPr>
          <a:spLocks/>
        </xdr:cNvSpPr>
      </xdr:nvSpPr>
      <xdr:spPr>
        <a:xfrm>
          <a:off x="19050" y="5267325"/>
          <a:ext cx="2495550" cy="1057275"/>
        </a:xfrm>
        <a:prstGeom prst="bevel">
          <a:avLst/>
        </a:prstGeom>
        <a:blipFill>
          <a:blip r:embed="rId10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DEPENSES
OCCASIONNELLES</a:t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2</xdr:col>
      <xdr:colOff>0</xdr:colOff>
      <xdr:row>8</xdr:row>
      <xdr:rowOff>9525</xdr:rowOff>
    </xdr:to>
    <xdr:sp>
      <xdr:nvSpPr>
        <xdr:cNvPr id="8" name="AutoShape 15">
          <a:hlinkClick r:id="rId5"/>
        </xdr:cNvPr>
        <xdr:cNvSpPr>
          <a:spLocks/>
        </xdr:cNvSpPr>
      </xdr:nvSpPr>
      <xdr:spPr>
        <a:xfrm>
          <a:off x="19050" y="6305550"/>
          <a:ext cx="2457450" cy="1019175"/>
        </a:xfrm>
        <a:prstGeom prst="bevel">
          <a:avLst/>
        </a:prstGeom>
        <a:blipFill>
          <a:blip r:embed="rId1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</a:rPr>
            <a:t>EPARGNE</a:t>
          </a:r>
        </a:p>
      </xdr:txBody>
    </xdr:sp>
    <xdr:clientData/>
  </xdr:twoCellAnchor>
  <xdr:twoCellAnchor>
    <xdr:from>
      <xdr:col>0</xdr:col>
      <xdr:colOff>114300</xdr:colOff>
      <xdr:row>1</xdr:row>
      <xdr:rowOff>342900</xdr:rowOff>
    </xdr:from>
    <xdr:to>
      <xdr:col>1</xdr:col>
      <xdr:colOff>1524000</xdr:colOff>
      <xdr:row>3</xdr:row>
      <xdr:rowOff>95250</xdr:rowOff>
    </xdr:to>
    <xdr:grpSp>
      <xdr:nvGrpSpPr>
        <xdr:cNvPr id="9" name="Group 22"/>
        <xdr:cNvGrpSpPr>
          <a:grpSpLocks/>
        </xdr:cNvGrpSpPr>
      </xdr:nvGrpSpPr>
      <xdr:grpSpPr>
        <a:xfrm>
          <a:off x="114300" y="904875"/>
          <a:ext cx="2333625" cy="1457325"/>
          <a:chOff x="158" y="799"/>
          <a:chExt cx="1271" cy="843"/>
        </a:xfrm>
        <a:solidFill>
          <a:srgbClr val="FFFFFF"/>
        </a:solidFill>
      </xdr:grpSpPr>
      <xdr:pic>
        <xdr:nvPicPr>
          <xdr:cNvPr id="10" name="Picture 2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58" y="799"/>
            <a:ext cx="1271" cy="77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s%20and%20Settings\bryon\Desktop\PARCOURS%20CONFIANCE\DOSSIERS\Nouveau%20dossier%20(1)\SUIVI%20ACTIONS.xls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18"/>
  <sheetViews>
    <sheetView showGridLines="0" showRowColHeaders="0" showZeros="0" tabSelected="1" showOutlineSymbols="0" zoomScale="50" zoomScaleNormal="50" workbookViewId="0" topLeftCell="A1">
      <selection activeCell="C7" sqref="C7"/>
    </sheetView>
  </sheetViews>
  <sheetFormatPr defaultColWidth="11.19921875" defaultRowHeight="18" customHeight="1"/>
  <cols>
    <col min="1" max="1" width="14.3984375" style="20" customWidth="1"/>
    <col min="2" max="2" width="13.09765625" style="19" customWidth="1"/>
    <col min="3" max="3" width="18.59765625" style="20" customWidth="1"/>
    <col min="4" max="15" width="9.8984375" style="21" customWidth="1"/>
    <col min="16" max="16" width="13.5" style="22" customWidth="1"/>
    <col min="17" max="16384" width="11.19921875" style="20" customWidth="1"/>
  </cols>
  <sheetData>
    <row r="1" spans="4:16" ht="21" customHeight="1" thickBot="1"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2:16" s="14" customFormat="1" ht="61.5" customHeight="1" thickBot="1" thickTop="1">
      <c r="B2" s="165" t="str">
        <f>IF(B3=0,"SAISIR NOM","DOSSIER")</f>
        <v>SAISIR NOM</v>
      </c>
      <c r="C2" s="166"/>
      <c r="D2" s="158" t="str">
        <f>IF(D3="","SAISIR DATE = 01/MM/AA","DEBUT SUIVI BUDGETAIRE")</f>
        <v>DEBUT SUIVI BUDGETAIRE</v>
      </c>
      <c r="E2" s="159"/>
      <c r="F2" s="160" t="s">
        <v>101</v>
      </c>
      <c r="G2" s="161"/>
      <c r="H2" s="161"/>
      <c r="I2" s="161"/>
      <c r="J2" s="161"/>
      <c r="K2" s="161"/>
      <c r="L2" s="161"/>
      <c r="M2" s="161"/>
      <c r="N2" s="161"/>
      <c r="O2" s="162"/>
      <c r="P2" s="130" t="s">
        <v>148</v>
      </c>
    </row>
    <row r="3" spans="2:16" s="15" customFormat="1" ht="52.5" customHeight="1">
      <c r="B3" s="163"/>
      <c r="C3" s="164"/>
      <c r="D3" s="34">
        <v>38718</v>
      </c>
      <c r="E3" s="41">
        <f>D3+31</f>
        <v>38749</v>
      </c>
      <c r="F3" s="41">
        <f aca="true" t="shared" si="0" ref="F3:O3">E3+31</f>
        <v>38780</v>
      </c>
      <c r="G3" s="41">
        <f t="shared" si="0"/>
        <v>38811</v>
      </c>
      <c r="H3" s="41">
        <f t="shared" si="0"/>
        <v>38842</v>
      </c>
      <c r="I3" s="41">
        <f t="shared" si="0"/>
        <v>38873</v>
      </c>
      <c r="J3" s="41">
        <f t="shared" si="0"/>
        <v>38904</v>
      </c>
      <c r="K3" s="41">
        <f t="shared" si="0"/>
        <v>38935</v>
      </c>
      <c r="L3" s="41">
        <f t="shared" si="0"/>
        <v>38966</v>
      </c>
      <c r="M3" s="41">
        <f t="shared" si="0"/>
        <v>38997</v>
      </c>
      <c r="N3" s="41">
        <f t="shared" si="0"/>
        <v>39028</v>
      </c>
      <c r="O3" s="41">
        <f t="shared" si="0"/>
        <v>39059</v>
      </c>
      <c r="P3" s="35" t="s">
        <v>0</v>
      </c>
    </row>
    <row r="4" spans="2:16" s="16" customFormat="1" ht="49.5" customHeight="1">
      <c r="B4" s="153" t="s">
        <v>105</v>
      </c>
      <c r="C4" s="36" t="s">
        <v>15</v>
      </c>
      <c r="D4" s="42"/>
      <c r="E4" s="42">
        <f>D4</f>
        <v>0</v>
      </c>
      <c r="F4" s="42">
        <f aca="true" t="shared" si="1" ref="F4:O4">E4</f>
        <v>0</v>
      </c>
      <c r="G4" s="42">
        <f t="shared" si="1"/>
        <v>0</v>
      </c>
      <c r="H4" s="42">
        <f t="shared" si="1"/>
        <v>0</v>
      </c>
      <c r="I4" s="42">
        <f t="shared" si="1"/>
        <v>0</v>
      </c>
      <c r="J4" s="42">
        <f t="shared" si="1"/>
        <v>0</v>
      </c>
      <c r="K4" s="42">
        <f t="shared" si="1"/>
        <v>0</v>
      </c>
      <c r="L4" s="42">
        <f t="shared" si="1"/>
        <v>0</v>
      </c>
      <c r="M4" s="42">
        <f t="shared" si="1"/>
        <v>0</v>
      </c>
      <c r="N4" s="42">
        <f t="shared" si="1"/>
        <v>0</v>
      </c>
      <c r="O4" s="42">
        <f t="shared" si="1"/>
        <v>0</v>
      </c>
      <c r="P4" s="43">
        <f aca="true" t="shared" si="2" ref="P4:P16">SUM(D4:O4)</f>
        <v>0</v>
      </c>
    </row>
    <row r="5" spans="2:16" s="17" customFormat="1" ht="49.5" customHeight="1">
      <c r="B5" s="156"/>
      <c r="C5" s="36" t="s">
        <v>16</v>
      </c>
      <c r="D5" s="44"/>
      <c r="E5" s="44">
        <f>D5</f>
        <v>0</v>
      </c>
      <c r="F5" s="44">
        <f aca="true" t="shared" si="3" ref="F5:O5">E5</f>
        <v>0</v>
      </c>
      <c r="G5" s="44">
        <f t="shared" si="3"/>
        <v>0</v>
      </c>
      <c r="H5" s="44">
        <f t="shared" si="3"/>
        <v>0</v>
      </c>
      <c r="I5" s="44">
        <f t="shared" si="3"/>
        <v>0</v>
      </c>
      <c r="J5" s="44">
        <f t="shared" si="3"/>
        <v>0</v>
      </c>
      <c r="K5" s="44">
        <f t="shared" si="3"/>
        <v>0</v>
      </c>
      <c r="L5" s="44">
        <f t="shared" si="3"/>
        <v>0</v>
      </c>
      <c r="M5" s="44">
        <f t="shared" si="3"/>
        <v>0</v>
      </c>
      <c r="N5" s="44">
        <f t="shared" si="3"/>
        <v>0</v>
      </c>
      <c r="O5" s="44">
        <f t="shared" si="3"/>
        <v>0</v>
      </c>
      <c r="P5" s="45">
        <f t="shared" si="2"/>
        <v>0</v>
      </c>
    </row>
    <row r="6" spans="2:16" s="16" customFormat="1" ht="49.5" customHeight="1">
      <c r="B6" s="156"/>
      <c r="C6" s="36" t="s">
        <v>15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3">
        <f t="shared" si="2"/>
        <v>0</v>
      </c>
    </row>
    <row r="7" spans="2:16" s="16" customFormat="1" ht="49.5" customHeight="1">
      <c r="B7" s="157"/>
      <c r="C7" s="37" t="s">
        <v>16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>
        <f t="shared" si="2"/>
        <v>0</v>
      </c>
    </row>
    <row r="8" spans="2:16" s="16" customFormat="1" ht="49.5" customHeight="1">
      <c r="B8" s="149" t="s">
        <v>96</v>
      </c>
      <c r="C8" s="150"/>
      <c r="D8" s="46">
        <f>SUM(D4:D7)</f>
        <v>0</v>
      </c>
      <c r="E8" s="46">
        <f aca="true" t="shared" si="4" ref="E8:O8">SUM(E4:E7)</f>
        <v>0</v>
      </c>
      <c r="F8" s="46">
        <f t="shared" si="4"/>
        <v>0</v>
      </c>
      <c r="G8" s="46">
        <f t="shared" si="4"/>
        <v>0</v>
      </c>
      <c r="H8" s="46">
        <f t="shared" si="4"/>
        <v>0</v>
      </c>
      <c r="I8" s="46">
        <f t="shared" si="4"/>
        <v>0</v>
      </c>
      <c r="J8" s="46">
        <f t="shared" si="4"/>
        <v>0</v>
      </c>
      <c r="K8" s="46">
        <f t="shared" si="4"/>
        <v>0</v>
      </c>
      <c r="L8" s="46">
        <f t="shared" si="4"/>
        <v>0</v>
      </c>
      <c r="M8" s="46">
        <f t="shared" si="4"/>
        <v>0</v>
      </c>
      <c r="N8" s="46">
        <f t="shared" si="4"/>
        <v>0</v>
      </c>
      <c r="O8" s="46">
        <f t="shared" si="4"/>
        <v>0</v>
      </c>
      <c r="P8" s="47">
        <f>SUM(D8:O8)</f>
        <v>0</v>
      </c>
    </row>
    <row r="9" spans="2:16" s="16" customFormat="1" ht="49.5" customHeight="1">
      <c r="B9" s="153" t="s">
        <v>39</v>
      </c>
      <c r="C9" s="117" t="s">
        <v>144</v>
      </c>
      <c r="D9" s="42"/>
      <c r="E9" s="42">
        <f>D9</f>
        <v>0</v>
      </c>
      <c r="F9" s="42">
        <f aca="true" t="shared" si="5" ref="F9:O9">E9</f>
        <v>0</v>
      </c>
      <c r="G9" s="42">
        <f t="shared" si="5"/>
        <v>0</v>
      </c>
      <c r="H9" s="42">
        <f t="shared" si="5"/>
        <v>0</v>
      </c>
      <c r="I9" s="42">
        <f t="shared" si="5"/>
        <v>0</v>
      </c>
      <c r="J9" s="42">
        <f t="shared" si="5"/>
        <v>0</v>
      </c>
      <c r="K9" s="42">
        <f t="shared" si="5"/>
        <v>0</v>
      </c>
      <c r="L9" s="42">
        <f t="shared" si="5"/>
        <v>0</v>
      </c>
      <c r="M9" s="42">
        <f t="shared" si="5"/>
        <v>0</v>
      </c>
      <c r="N9" s="42">
        <f t="shared" si="5"/>
        <v>0</v>
      </c>
      <c r="O9" s="42">
        <f t="shared" si="5"/>
        <v>0</v>
      </c>
      <c r="P9" s="43">
        <f t="shared" si="2"/>
        <v>0</v>
      </c>
    </row>
    <row r="10" spans="2:16" s="16" customFormat="1" ht="49.5" customHeight="1">
      <c r="B10" s="154"/>
      <c r="C10" s="38" t="s">
        <v>91</v>
      </c>
      <c r="D10" s="42"/>
      <c r="E10" s="42">
        <f>D10</f>
        <v>0</v>
      </c>
      <c r="F10" s="42">
        <f aca="true" t="shared" si="6" ref="F10:O10">E10</f>
        <v>0</v>
      </c>
      <c r="G10" s="42">
        <f t="shared" si="6"/>
        <v>0</v>
      </c>
      <c r="H10" s="42">
        <f t="shared" si="6"/>
        <v>0</v>
      </c>
      <c r="I10" s="42">
        <f t="shared" si="6"/>
        <v>0</v>
      </c>
      <c r="J10" s="42">
        <f t="shared" si="6"/>
        <v>0</v>
      </c>
      <c r="K10" s="42">
        <f t="shared" si="6"/>
        <v>0</v>
      </c>
      <c r="L10" s="42">
        <f t="shared" si="6"/>
        <v>0</v>
      </c>
      <c r="M10" s="42">
        <f t="shared" si="6"/>
        <v>0</v>
      </c>
      <c r="N10" s="42">
        <f t="shared" si="6"/>
        <v>0</v>
      </c>
      <c r="O10" s="42">
        <f t="shared" si="6"/>
        <v>0</v>
      </c>
      <c r="P10" s="43">
        <f t="shared" si="2"/>
        <v>0</v>
      </c>
    </row>
    <row r="11" spans="2:16" s="16" customFormat="1" ht="49.5" customHeight="1">
      <c r="B11" s="154"/>
      <c r="C11" s="39" t="s">
        <v>92</v>
      </c>
      <c r="D11" s="42"/>
      <c r="E11" s="42">
        <f>D11</f>
        <v>0</v>
      </c>
      <c r="F11" s="42">
        <f aca="true" t="shared" si="7" ref="F11:O11">E11</f>
        <v>0</v>
      </c>
      <c r="G11" s="42">
        <f t="shared" si="7"/>
        <v>0</v>
      </c>
      <c r="H11" s="42">
        <f t="shared" si="7"/>
        <v>0</v>
      </c>
      <c r="I11" s="42">
        <f t="shared" si="7"/>
        <v>0</v>
      </c>
      <c r="J11" s="42">
        <f t="shared" si="7"/>
        <v>0</v>
      </c>
      <c r="K11" s="42">
        <f t="shared" si="7"/>
        <v>0</v>
      </c>
      <c r="L11" s="42">
        <f t="shared" si="7"/>
        <v>0</v>
      </c>
      <c r="M11" s="42">
        <f t="shared" si="7"/>
        <v>0</v>
      </c>
      <c r="N11" s="42">
        <f t="shared" si="7"/>
        <v>0</v>
      </c>
      <c r="O11" s="42">
        <f t="shared" si="7"/>
        <v>0</v>
      </c>
      <c r="P11" s="43">
        <f t="shared" si="2"/>
        <v>0</v>
      </c>
    </row>
    <row r="12" spans="2:16" s="16" customFormat="1" ht="49.5" customHeight="1">
      <c r="B12" s="155"/>
      <c r="C12" s="39" t="s">
        <v>93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>
        <f t="shared" si="2"/>
        <v>0</v>
      </c>
    </row>
    <row r="13" spans="2:16" s="16" customFormat="1" ht="49.5" customHeight="1">
      <c r="B13" s="151" t="s">
        <v>95</v>
      </c>
      <c r="C13" s="152"/>
      <c r="D13" s="46">
        <f>SUM(D9:D12)</f>
        <v>0</v>
      </c>
      <c r="E13" s="46">
        <f aca="true" t="shared" si="8" ref="E13:O13">SUM(E9:E12)</f>
        <v>0</v>
      </c>
      <c r="F13" s="46">
        <f t="shared" si="8"/>
        <v>0</v>
      </c>
      <c r="G13" s="46">
        <f t="shared" si="8"/>
        <v>0</v>
      </c>
      <c r="H13" s="46">
        <f t="shared" si="8"/>
        <v>0</v>
      </c>
      <c r="I13" s="46">
        <f t="shared" si="8"/>
        <v>0</v>
      </c>
      <c r="J13" s="46">
        <f t="shared" si="8"/>
        <v>0</v>
      </c>
      <c r="K13" s="46">
        <f t="shared" si="8"/>
        <v>0</v>
      </c>
      <c r="L13" s="46">
        <f t="shared" si="8"/>
        <v>0</v>
      </c>
      <c r="M13" s="46">
        <f t="shared" si="8"/>
        <v>0</v>
      </c>
      <c r="N13" s="46">
        <f t="shared" si="8"/>
        <v>0</v>
      </c>
      <c r="O13" s="46">
        <f t="shared" si="8"/>
        <v>0</v>
      </c>
      <c r="P13" s="47">
        <f>SUM(D13:O13)</f>
        <v>0</v>
      </c>
    </row>
    <row r="14" spans="2:16" s="16" customFormat="1" ht="49.5" customHeight="1">
      <c r="B14" s="153" t="s">
        <v>11</v>
      </c>
      <c r="C14" s="40" t="s">
        <v>17</v>
      </c>
      <c r="D14" s="42"/>
      <c r="E14" s="42">
        <f>D14</f>
        <v>0</v>
      </c>
      <c r="F14" s="42">
        <f aca="true" t="shared" si="9" ref="F14:O14">E14</f>
        <v>0</v>
      </c>
      <c r="G14" s="42">
        <f t="shared" si="9"/>
        <v>0</v>
      </c>
      <c r="H14" s="42">
        <f t="shared" si="9"/>
        <v>0</v>
      </c>
      <c r="I14" s="42">
        <f t="shared" si="9"/>
        <v>0</v>
      </c>
      <c r="J14" s="42">
        <f t="shared" si="9"/>
        <v>0</v>
      </c>
      <c r="K14" s="42">
        <f t="shared" si="9"/>
        <v>0</v>
      </c>
      <c r="L14" s="42">
        <f t="shared" si="9"/>
        <v>0</v>
      </c>
      <c r="M14" s="42">
        <f t="shared" si="9"/>
        <v>0</v>
      </c>
      <c r="N14" s="42">
        <f t="shared" si="9"/>
        <v>0</v>
      </c>
      <c r="O14" s="42">
        <f t="shared" si="9"/>
        <v>0</v>
      </c>
      <c r="P14" s="43">
        <f>SUM(D14:O14)</f>
        <v>0</v>
      </c>
    </row>
    <row r="15" spans="2:16" s="16" customFormat="1" ht="49.5" customHeight="1">
      <c r="B15" s="156"/>
      <c r="C15" s="38" t="s">
        <v>18</v>
      </c>
      <c r="D15" s="42"/>
      <c r="E15" s="42">
        <f>D15</f>
        <v>0</v>
      </c>
      <c r="F15" s="42">
        <f aca="true" t="shared" si="10" ref="F15:O15">E15</f>
        <v>0</v>
      </c>
      <c r="G15" s="42">
        <f t="shared" si="10"/>
        <v>0</v>
      </c>
      <c r="H15" s="42">
        <f t="shared" si="10"/>
        <v>0</v>
      </c>
      <c r="I15" s="42">
        <f t="shared" si="10"/>
        <v>0</v>
      </c>
      <c r="J15" s="42">
        <f t="shared" si="10"/>
        <v>0</v>
      </c>
      <c r="K15" s="42">
        <f t="shared" si="10"/>
        <v>0</v>
      </c>
      <c r="L15" s="42">
        <f t="shared" si="10"/>
        <v>0</v>
      </c>
      <c r="M15" s="42">
        <f t="shared" si="10"/>
        <v>0</v>
      </c>
      <c r="N15" s="42">
        <f t="shared" si="10"/>
        <v>0</v>
      </c>
      <c r="O15" s="42">
        <f t="shared" si="10"/>
        <v>0</v>
      </c>
      <c r="P15" s="43">
        <f t="shared" si="2"/>
        <v>0</v>
      </c>
    </row>
    <row r="16" spans="2:16" s="16" customFormat="1" ht="49.5" customHeight="1">
      <c r="B16" s="157"/>
      <c r="C16" s="39" t="s">
        <v>19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3">
        <f t="shared" si="2"/>
        <v>0</v>
      </c>
    </row>
    <row r="17" spans="2:16" s="16" customFormat="1" ht="38.25" customHeight="1" thickBot="1">
      <c r="B17" s="145" t="s">
        <v>94</v>
      </c>
      <c r="C17" s="146"/>
      <c r="D17" s="46">
        <f>SUM(D14:D16)</f>
        <v>0</v>
      </c>
      <c r="E17" s="46">
        <f aca="true" t="shared" si="11" ref="E17:O17">SUM(E14:E16)</f>
        <v>0</v>
      </c>
      <c r="F17" s="46">
        <f t="shared" si="11"/>
        <v>0</v>
      </c>
      <c r="G17" s="46">
        <f t="shared" si="11"/>
        <v>0</v>
      </c>
      <c r="H17" s="46">
        <f t="shared" si="11"/>
        <v>0</v>
      </c>
      <c r="I17" s="46">
        <f t="shared" si="11"/>
        <v>0</v>
      </c>
      <c r="J17" s="46">
        <f t="shared" si="11"/>
        <v>0</v>
      </c>
      <c r="K17" s="46">
        <f t="shared" si="11"/>
        <v>0</v>
      </c>
      <c r="L17" s="46">
        <f t="shared" si="11"/>
        <v>0</v>
      </c>
      <c r="M17" s="46">
        <f t="shared" si="11"/>
        <v>0</v>
      </c>
      <c r="N17" s="46">
        <f t="shared" si="11"/>
        <v>0</v>
      </c>
      <c r="O17" s="46">
        <f t="shared" si="11"/>
        <v>0</v>
      </c>
      <c r="P17" s="47">
        <f>SUM(D17:O17)</f>
        <v>0</v>
      </c>
    </row>
    <row r="18" spans="1:256" s="18" customFormat="1" ht="65.25" customHeight="1" thickBot="1" thickTop="1">
      <c r="A18" s="16"/>
      <c r="B18" s="147" t="s">
        <v>20</v>
      </c>
      <c r="C18" s="148"/>
      <c r="D18" s="57">
        <f aca="true" t="shared" si="12" ref="D18:O18">D17+D13+D8</f>
        <v>0</v>
      </c>
      <c r="E18" s="57">
        <f t="shared" si="12"/>
        <v>0</v>
      </c>
      <c r="F18" s="57">
        <f t="shared" si="12"/>
        <v>0</v>
      </c>
      <c r="G18" s="57">
        <f t="shared" si="12"/>
        <v>0</v>
      </c>
      <c r="H18" s="57">
        <f t="shared" si="12"/>
        <v>0</v>
      </c>
      <c r="I18" s="57">
        <f t="shared" si="12"/>
        <v>0</v>
      </c>
      <c r="J18" s="57">
        <f t="shared" si="12"/>
        <v>0</v>
      </c>
      <c r="K18" s="57">
        <f t="shared" si="12"/>
        <v>0</v>
      </c>
      <c r="L18" s="57">
        <f t="shared" si="12"/>
        <v>0</v>
      </c>
      <c r="M18" s="57">
        <f t="shared" si="12"/>
        <v>0</v>
      </c>
      <c r="N18" s="57">
        <f t="shared" si="12"/>
        <v>0</v>
      </c>
      <c r="O18" s="57">
        <f t="shared" si="12"/>
        <v>0</v>
      </c>
      <c r="P18" s="58">
        <f>SUM(D18:O18)</f>
        <v>0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ht="18" customHeight="1" thickTop="1"/>
  </sheetData>
  <sheetProtection password="D6ED" sheet="1" objects="1" scenarios="1"/>
  <mergeCells count="11">
    <mergeCell ref="D2:E2"/>
    <mergeCell ref="F2:O2"/>
    <mergeCell ref="B3:C3"/>
    <mergeCell ref="B4:B7"/>
    <mergeCell ref="B2:C2"/>
    <mergeCell ref="B17:C17"/>
    <mergeCell ref="B18:C18"/>
    <mergeCell ref="B8:C8"/>
    <mergeCell ref="B13:C13"/>
    <mergeCell ref="B9:B12"/>
    <mergeCell ref="B14:B16"/>
  </mergeCells>
  <conditionalFormatting sqref="D18:P18">
    <cfRule type="cellIs" priority="1" dxfId="0" operator="notEqual" stopIfTrue="1">
      <formula>0</formula>
    </cfRule>
  </conditionalFormatting>
  <hyperlinks>
    <hyperlink ref="P2" location="'CHARGES FIXES 1'!A1" display="SUIVANT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R29"/>
  <sheetViews>
    <sheetView showGridLines="0" showRowColHeaders="0" showZeros="0" showOutlineSymbols="0" zoomScale="50" zoomScaleNormal="5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" sqref="O1"/>
    </sheetView>
  </sheetViews>
  <sheetFormatPr defaultColWidth="11.19921875" defaultRowHeight="18" customHeight="1"/>
  <cols>
    <col min="1" max="1" width="20.69921875" style="13" customWidth="1"/>
    <col min="2" max="2" width="18.09765625" style="25" customWidth="1"/>
    <col min="3" max="14" width="11.69921875" style="10" customWidth="1"/>
    <col min="15" max="15" width="13.69921875" style="11" customWidth="1"/>
    <col min="16" max="16384" width="11.19921875" style="8" customWidth="1"/>
  </cols>
  <sheetData>
    <row r="1" spans="1:15" s="23" customFormat="1" ht="48" customHeight="1" thickTop="1">
      <c r="A1" s="171" t="s">
        <v>146</v>
      </c>
      <c r="B1" s="172"/>
      <c r="C1" s="131" t="s">
        <v>147</v>
      </c>
      <c r="D1" s="173" t="s">
        <v>98</v>
      </c>
      <c r="E1" s="173"/>
      <c r="F1" s="173"/>
      <c r="G1" s="173"/>
      <c r="H1" s="173"/>
      <c r="I1" s="173"/>
      <c r="J1" s="173"/>
      <c r="K1" s="173"/>
      <c r="L1" s="173"/>
      <c r="M1" s="173"/>
      <c r="N1" s="174"/>
      <c r="O1" s="132" t="s">
        <v>148</v>
      </c>
    </row>
    <row r="2" spans="1:15" s="3" customFormat="1" ht="48" customHeight="1">
      <c r="A2" s="167">
        <f>REVENUS!B3</f>
        <v>0</v>
      </c>
      <c r="B2" s="168"/>
      <c r="C2" s="104">
        <f>REVENUS!$D$3</f>
        <v>38718</v>
      </c>
      <c r="D2" s="104">
        <f>C2+31</f>
        <v>38749</v>
      </c>
      <c r="E2" s="104">
        <f aca="true" t="shared" si="0" ref="E2:N2">D2+31</f>
        <v>38780</v>
      </c>
      <c r="F2" s="104">
        <f t="shared" si="0"/>
        <v>38811</v>
      </c>
      <c r="G2" s="104">
        <f t="shared" si="0"/>
        <v>38842</v>
      </c>
      <c r="H2" s="104">
        <f t="shared" si="0"/>
        <v>38873</v>
      </c>
      <c r="I2" s="104">
        <f t="shared" si="0"/>
        <v>38904</v>
      </c>
      <c r="J2" s="104">
        <f t="shared" si="0"/>
        <v>38935</v>
      </c>
      <c r="K2" s="104">
        <f t="shared" si="0"/>
        <v>38966</v>
      </c>
      <c r="L2" s="104">
        <f t="shared" si="0"/>
        <v>38997</v>
      </c>
      <c r="M2" s="104">
        <f t="shared" si="0"/>
        <v>39028</v>
      </c>
      <c r="N2" s="104">
        <f t="shared" si="0"/>
        <v>39059</v>
      </c>
      <c r="O2" s="144" t="s">
        <v>0</v>
      </c>
    </row>
    <row r="3" spans="1:15" s="2" customFormat="1" ht="33" customHeight="1">
      <c r="A3" s="178" t="s">
        <v>21</v>
      </c>
      <c r="B3" s="8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9">
        <f aca="true" t="shared" si="1" ref="O3:O15">SUM(C3:N3)</f>
        <v>0</v>
      </c>
    </row>
    <row r="4" spans="1:15" s="2" customFormat="1" ht="32.25" customHeight="1">
      <c r="A4" s="179"/>
      <c r="B4" s="82" t="s">
        <v>120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9">
        <f t="shared" si="1"/>
        <v>0</v>
      </c>
    </row>
    <row r="5" spans="1:15" s="2" customFormat="1" ht="33" customHeight="1">
      <c r="A5" s="179"/>
      <c r="B5" s="82" t="s">
        <v>42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9">
        <f t="shared" si="1"/>
        <v>0</v>
      </c>
    </row>
    <row r="6" spans="1:15" s="2" customFormat="1" ht="31.5" customHeight="1">
      <c r="A6" s="180"/>
      <c r="B6" s="119" t="s">
        <v>41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9">
        <f t="shared" si="1"/>
        <v>0</v>
      </c>
    </row>
    <row r="7" spans="1:15" s="2" customFormat="1" ht="31.5" customHeight="1">
      <c r="A7" s="169" t="s">
        <v>67</v>
      </c>
      <c r="B7" s="170"/>
      <c r="C7" s="66">
        <f aca="true" t="shared" si="2" ref="C7:N7">SUM(C3:C6)</f>
        <v>0</v>
      </c>
      <c r="D7" s="66">
        <f t="shared" si="2"/>
        <v>0</v>
      </c>
      <c r="E7" s="66">
        <f t="shared" si="2"/>
        <v>0</v>
      </c>
      <c r="F7" s="66">
        <f t="shared" si="2"/>
        <v>0</v>
      </c>
      <c r="G7" s="66">
        <f t="shared" si="2"/>
        <v>0</v>
      </c>
      <c r="H7" s="66">
        <f t="shared" si="2"/>
        <v>0</v>
      </c>
      <c r="I7" s="66">
        <f t="shared" si="2"/>
        <v>0</v>
      </c>
      <c r="J7" s="66">
        <f>SUM(J3:J6)</f>
        <v>0</v>
      </c>
      <c r="K7" s="66">
        <f t="shared" si="2"/>
        <v>0</v>
      </c>
      <c r="L7" s="66">
        <f t="shared" si="2"/>
        <v>0</v>
      </c>
      <c r="M7" s="66">
        <f t="shared" si="2"/>
        <v>0</v>
      </c>
      <c r="N7" s="66">
        <f t="shared" si="2"/>
        <v>0</v>
      </c>
      <c r="O7" s="67">
        <f t="shared" si="1"/>
        <v>0</v>
      </c>
    </row>
    <row r="8" spans="1:15" s="5" customFormat="1" ht="32.25" customHeight="1">
      <c r="A8" s="175" t="s">
        <v>22</v>
      </c>
      <c r="B8" s="83" t="s">
        <v>103</v>
      </c>
      <c r="C8" s="48"/>
      <c r="D8" s="48">
        <f>C8</f>
        <v>0</v>
      </c>
      <c r="E8" s="48">
        <f aca="true" t="shared" si="3" ref="E8:N8">D8</f>
        <v>0</v>
      </c>
      <c r="F8" s="48">
        <f t="shared" si="3"/>
        <v>0</v>
      </c>
      <c r="G8" s="48">
        <f t="shared" si="3"/>
        <v>0</v>
      </c>
      <c r="H8" s="48">
        <f t="shared" si="3"/>
        <v>0</v>
      </c>
      <c r="I8" s="48">
        <f t="shared" si="3"/>
        <v>0</v>
      </c>
      <c r="J8" s="48">
        <f t="shared" si="3"/>
        <v>0</v>
      </c>
      <c r="K8" s="48">
        <f t="shared" si="3"/>
        <v>0</v>
      </c>
      <c r="L8" s="48">
        <f t="shared" si="3"/>
        <v>0</v>
      </c>
      <c r="M8" s="48">
        <f t="shared" si="3"/>
        <v>0</v>
      </c>
      <c r="N8" s="48">
        <f t="shared" si="3"/>
        <v>0</v>
      </c>
      <c r="O8" s="50">
        <f t="shared" si="1"/>
        <v>0</v>
      </c>
    </row>
    <row r="9" spans="1:15" s="5" customFormat="1" ht="32.25" customHeight="1">
      <c r="A9" s="176"/>
      <c r="B9" s="83" t="s">
        <v>104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50">
        <f t="shared" si="1"/>
        <v>0</v>
      </c>
    </row>
    <row r="10" spans="1:15" s="5" customFormat="1" ht="35.25" customHeight="1">
      <c r="A10" s="176"/>
      <c r="B10" s="83" t="s">
        <v>136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50">
        <f t="shared" si="1"/>
        <v>0</v>
      </c>
    </row>
    <row r="11" spans="1:18" s="2" customFormat="1" ht="33" customHeight="1">
      <c r="A11" s="176"/>
      <c r="B11" s="82" t="s">
        <v>62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50">
        <f t="shared" si="1"/>
        <v>0</v>
      </c>
      <c r="P11" s="24"/>
      <c r="Q11" s="24"/>
      <c r="R11" s="24"/>
    </row>
    <row r="12" spans="1:15" s="2" customFormat="1" ht="33" customHeight="1">
      <c r="A12" s="176"/>
      <c r="B12" s="82" t="s">
        <v>63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50">
        <f t="shared" si="1"/>
        <v>0</v>
      </c>
    </row>
    <row r="13" spans="1:15" s="2" customFormat="1" ht="32.25" customHeight="1">
      <c r="A13" s="176"/>
      <c r="B13" s="82" t="s">
        <v>64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50">
        <f t="shared" si="1"/>
        <v>0</v>
      </c>
    </row>
    <row r="14" spans="1:15" s="2" customFormat="1" ht="33" customHeight="1">
      <c r="A14" s="176"/>
      <c r="B14" s="83" t="s">
        <v>66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0">
        <f t="shared" si="1"/>
        <v>0</v>
      </c>
    </row>
    <row r="15" spans="1:15" s="2" customFormat="1" ht="33" customHeight="1">
      <c r="A15" s="177"/>
      <c r="B15" s="42" t="s">
        <v>65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0">
        <f t="shared" si="1"/>
        <v>0</v>
      </c>
    </row>
    <row r="16" spans="1:15" s="5" customFormat="1" ht="31.5" customHeight="1">
      <c r="A16" s="169" t="s">
        <v>68</v>
      </c>
      <c r="B16" s="170"/>
      <c r="C16" s="66">
        <f>SUM(C8:C15)</f>
        <v>0</v>
      </c>
      <c r="D16" s="66">
        <f aca="true" t="shared" si="4" ref="D16:O16">SUM(D8:D15)</f>
        <v>0</v>
      </c>
      <c r="E16" s="66">
        <f t="shared" si="4"/>
        <v>0</v>
      </c>
      <c r="F16" s="66">
        <f t="shared" si="4"/>
        <v>0</v>
      </c>
      <c r="G16" s="66">
        <f t="shared" si="4"/>
        <v>0</v>
      </c>
      <c r="H16" s="66">
        <f t="shared" si="4"/>
        <v>0</v>
      </c>
      <c r="I16" s="66">
        <f t="shared" si="4"/>
        <v>0</v>
      </c>
      <c r="J16" s="66">
        <f t="shared" si="4"/>
        <v>0</v>
      </c>
      <c r="K16" s="66">
        <f t="shared" si="4"/>
        <v>0</v>
      </c>
      <c r="L16" s="66">
        <f t="shared" si="4"/>
        <v>0</v>
      </c>
      <c r="M16" s="66">
        <f t="shared" si="4"/>
        <v>0</v>
      </c>
      <c r="N16" s="66">
        <f t="shared" si="4"/>
        <v>0</v>
      </c>
      <c r="O16" s="120">
        <f t="shared" si="4"/>
        <v>0</v>
      </c>
    </row>
    <row r="17" spans="1:15" s="5" customFormat="1" ht="32.25" customHeight="1">
      <c r="A17" s="178" t="s">
        <v>106</v>
      </c>
      <c r="B17" s="83" t="s">
        <v>107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0">
        <f aca="true" t="shared" si="5" ref="O17:O28">SUM(C17:N17)</f>
        <v>0</v>
      </c>
    </row>
    <row r="18" spans="1:15" s="5" customFormat="1" ht="33" customHeight="1">
      <c r="A18" s="179"/>
      <c r="B18" s="82" t="s">
        <v>143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50">
        <f t="shared" si="5"/>
        <v>0</v>
      </c>
    </row>
    <row r="19" spans="1:15" s="5" customFormat="1" ht="33" customHeight="1">
      <c r="A19" s="179"/>
      <c r="B19" s="82" t="s">
        <v>35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50">
        <f t="shared" si="5"/>
        <v>0</v>
      </c>
    </row>
    <row r="20" spans="1:15" s="5" customFormat="1" ht="36" customHeight="1">
      <c r="A20" s="179"/>
      <c r="B20" s="82" t="s">
        <v>121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50">
        <f t="shared" si="5"/>
        <v>0</v>
      </c>
    </row>
    <row r="21" spans="1:15" s="5" customFormat="1" ht="33" customHeight="1">
      <c r="A21" s="180"/>
      <c r="B21" s="82" t="s">
        <v>112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50">
        <f t="shared" si="5"/>
        <v>0</v>
      </c>
    </row>
    <row r="22" spans="1:15" s="5" customFormat="1" ht="31.5" customHeight="1">
      <c r="A22" s="169" t="s">
        <v>113</v>
      </c>
      <c r="B22" s="181"/>
      <c r="C22" s="66">
        <f aca="true" t="shared" si="6" ref="C22:N22">SUM(C17:C21)</f>
        <v>0</v>
      </c>
      <c r="D22" s="66">
        <f t="shared" si="6"/>
        <v>0</v>
      </c>
      <c r="E22" s="66">
        <f t="shared" si="6"/>
        <v>0</v>
      </c>
      <c r="F22" s="66">
        <f t="shared" si="6"/>
        <v>0</v>
      </c>
      <c r="G22" s="66">
        <f t="shared" si="6"/>
        <v>0</v>
      </c>
      <c r="H22" s="66">
        <f t="shared" si="6"/>
        <v>0</v>
      </c>
      <c r="I22" s="66">
        <f t="shared" si="6"/>
        <v>0</v>
      </c>
      <c r="J22" s="66">
        <f t="shared" si="6"/>
        <v>0</v>
      </c>
      <c r="K22" s="66">
        <f t="shared" si="6"/>
        <v>0</v>
      </c>
      <c r="L22" s="66">
        <f t="shared" si="6"/>
        <v>0</v>
      </c>
      <c r="M22" s="66">
        <f t="shared" si="6"/>
        <v>0</v>
      </c>
      <c r="N22" s="66">
        <f t="shared" si="6"/>
        <v>0</v>
      </c>
      <c r="O22" s="67">
        <f t="shared" si="5"/>
        <v>0</v>
      </c>
    </row>
    <row r="23" spans="1:15" s="2" customFormat="1" ht="33" customHeight="1">
      <c r="A23" s="182" t="s">
        <v>23</v>
      </c>
      <c r="B23" s="83" t="s">
        <v>72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50">
        <f t="shared" si="5"/>
        <v>0</v>
      </c>
    </row>
    <row r="24" spans="1:15" s="2" customFormat="1" ht="32.25" customHeight="1">
      <c r="A24" s="183"/>
      <c r="B24" s="82" t="s">
        <v>71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9">
        <f t="shared" si="5"/>
        <v>0</v>
      </c>
    </row>
    <row r="25" spans="1:15" s="2" customFormat="1" ht="33" customHeight="1">
      <c r="A25" s="183"/>
      <c r="B25" s="84" t="s">
        <v>6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50">
        <f t="shared" si="5"/>
        <v>0</v>
      </c>
    </row>
    <row r="26" spans="1:15" s="2" customFormat="1" ht="33" customHeight="1">
      <c r="A26" s="183"/>
      <c r="B26" s="84" t="s">
        <v>108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50">
        <f t="shared" si="5"/>
        <v>0</v>
      </c>
    </row>
    <row r="27" spans="1:15" s="2" customFormat="1" ht="33" customHeight="1">
      <c r="A27" s="184"/>
      <c r="B27" s="83" t="s">
        <v>108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50">
        <f t="shared" si="5"/>
        <v>0</v>
      </c>
    </row>
    <row r="28" spans="1:15" s="2" customFormat="1" ht="31.5" customHeight="1">
      <c r="A28" s="169" t="s">
        <v>69</v>
      </c>
      <c r="B28" s="170"/>
      <c r="C28" s="66">
        <f>SUM(C23:C27)</f>
        <v>0</v>
      </c>
      <c r="D28" s="66">
        <f aca="true" t="shared" si="7" ref="D28:N28">SUM(D23:D27)</f>
        <v>0</v>
      </c>
      <c r="E28" s="66">
        <f t="shared" si="7"/>
        <v>0</v>
      </c>
      <c r="F28" s="66">
        <f t="shared" si="7"/>
        <v>0</v>
      </c>
      <c r="G28" s="66">
        <f t="shared" si="7"/>
        <v>0</v>
      </c>
      <c r="H28" s="66">
        <f t="shared" si="7"/>
        <v>0</v>
      </c>
      <c r="I28" s="66">
        <f t="shared" si="7"/>
        <v>0</v>
      </c>
      <c r="J28" s="66">
        <f t="shared" si="7"/>
        <v>0</v>
      </c>
      <c r="K28" s="66">
        <f t="shared" si="7"/>
        <v>0</v>
      </c>
      <c r="L28" s="66">
        <f t="shared" si="7"/>
        <v>0</v>
      </c>
      <c r="M28" s="66">
        <f t="shared" si="7"/>
        <v>0</v>
      </c>
      <c r="N28" s="66">
        <f t="shared" si="7"/>
        <v>0</v>
      </c>
      <c r="O28" s="67">
        <f t="shared" si="5"/>
        <v>0</v>
      </c>
    </row>
    <row r="29" spans="1:15" s="2" customFormat="1" ht="31.5" customHeight="1" thickBot="1">
      <c r="A29" s="185" t="s">
        <v>70</v>
      </c>
      <c r="B29" s="186"/>
      <c r="C29" s="68">
        <f aca="true" t="shared" si="8" ref="C29:O29">SUM(C7+C16+C22+C28)</f>
        <v>0</v>
      </c>
      <c r="D29" s="68">
        <f t="shared" si="8"/>
        <v>0</v>
      </c>
      <c r="E29" s="68">
        <f t="shared" si="8"/>
        <v>0</v>
      </c>
      <c r="F29" s="68">
        <f t="shared" si="8"/>
        <v>0</v>
      </c>
      <c r="G29" s="68">
        <f t="shared" si="8"/>
        <v>0</v>
      </c>
      <c r="H29" s="68">
        <f t="shared" si="8"/>
        <v>0</v>
      </c>
      <c r="I29" s="68">
        <f t="shared" si="8"/>
        <v>0</v>
      </c>
      <c r="J29" s="68">
        <f t="shared" si="8"/>
        <v>0</v>
      </c>
      <c r="K29" s="68">
        <f t="shared" si="8"/>
        <v>0</v>
      </c>
      <c r="L29" s="68">
        <f t="shared" si="8"/>
        <v>0</v>
      </c>
      <c r="M29" s="68">
        <f t="shared" si="8"/>
        <v>0</v>
      </c>
      <c r="N29" s="68">
        <f t="shared" si="8"/>
        <v>0</v>
      </c>
      <c r="O29" s="69">
        <f t="shared" si="8"/>
        <v>0</v>
      </c>
    </row>
    <row r="30" ht="18" customHeight="1" thickTop="1"/>
  </sheetData>
  <sheetProtection password="D6ED" sheet="1" objects="1" scenarios="1"/>
  <mergeCells count="12">
    <mergeCell ref="A23:A27"/>
    <mergeCell ref="A28:B28"/>
    <mergeCell ref="A29:B29"/>
    <mergeCell ref="A16:B16"/>
    <mergeCell ref="A8:A15"/>
    <mergeCell ref="A17:A21"/>
    <mergeCell ref="A22:B22"/>
    <mergeCell ref="A3:A6"/>
    <mergeCell ref="A2:B2"/>
    <mergeCell ref="A7:B7"/>
    <mergeCell ref="A1:B1"/>
    <mergeCell ref="D1:N1"/>
  </mergeCells>
  <conditionalFormatting sqref="C29:O29">
    <cfRule type="cellIs" priority="1" dxfId="0" operator="notEqual" stopIfTrue="1">
      <formula>0</formula>
    </cfRule>
  </conditionalFormatting>
  <hyperlinks>
    <hyperlink ref="C1" location="REVENUS!A1" display="PRECEDENT"/>
    <hyperlink ref="O1" location="'CHARGES FIXES 2'!A1" display="SUIVANT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2:P33"/>
  <sheetViews>
    <sheetView showGridLines="0" showRowColHeaders="0" showZeros="0" showOutlineSymbols="0" zoomScale="50" zoomScaleNormal="5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11.19921875" defaultRowHeight="19.5"/>
  <cols>
    <col min="1" max="1" width="4.796875" style="0" customWidth="1"/>
    <col min="2" max="2" width="22.296875" style="0" customWidth="1"/>
    <col min="3" max="3" width="14.09765625" style="0" customWidth="1"/>
    <col min="4" max="15" width="11.69921875" style="0" customWidth="1"/>
    <col min="16" max="16" width="13.19921875" style="0" customWidth="1"/>
  </cols>
  <sheetData>
    <row r="1" ht="20.25" thickBot="1"/>
    <row r="2" spans="2:16" s="26" customFormat="1" ht="60" customHeight="1" thickTop="1">
      <c r="B2" s="171" t="s">
        <v>146</v>
      </c>
      <c r="C2" s="172"/>
      <c r="D2" s="133" t="s">
        <v>147</v>
      </c>
      <c r="E2" s="199" t="s">
        <v>99</v>
      </c>
      <c r="F2" s="199"/>
      <c r="G2" s="199"/>
      <c r="H2" s="199"/>
      <c r="I2" s="199"/>
      <c r="J2" s="199"/>
      <c r="K2" s="199"/>
      <c r="L2" s="199"/>
      <c r="M2" s="199"/>
      <c r="N2" s="199"/>
      <c r="O2" s="200"/>
      <c r="P2" s="134" t="s">
        <v>148</v>
      </c>
    </row>
    <row r="3" spans="2:16" ht="54.75" customHeight="1">
      <c r="B3" s="202">
        <f>REVENUS!B3</f>
        <v>0</v>
      </c>
      <c r="C3" s="203"/>
      <c r="D3" s="105">
        <f>REVENUS!$D$3</f>
        <v>38718</v>
      </c>
      <c r="E3" s="106">
        <f>D3+31</f>
        <v>38749</v>
      </c>
      <c r="F3" s="106">
        <f aca="true" t="shared" si="0" ref="F3:O3">E3+31</f>
        <v>38780</v>
      </c>
      <c r="G3" s="106">
        <f t="shared" si="0"/>
        <v>38811</v>
      </c>
      <c r="H3" s="106">
        <f t="shared" si="0"/>
        <v>38842</v>
      </c>
      <c r="I3" s="106">
        <f t="shared" si="0"/>
        <v>38873</v>
      </c>
      <c r="J3" s="106">
        <f t="shared" si="0"/>
        <v>38904</v>
      </c>
      <c r="K3" s="106">
        <f t="shared" si="0"/>
        <v>38935</v>
      </c>
      <c r="L3" s="106">
        <f t="shared" si="0"/>
        <v>38966</v>
      </c>
      <c r="M3" s="106">
        <f t="shared" si="0"/>
        <v>38997</v>
      </c>
      <c r="N3" s="106">
        <f t="shared" si="0"/>
        <v>39028</v>
      </c>
      <c r="O3" s="106">
        <f t="shared" si="0"/>
        <v>39059</v>
      </c>
      <c r="P3" s="122" t="s">
        <v>0</v>
      </c>
    </row>
    <row r="4" spans="2:16" ht="30" customHeight="1">
      <c r="B4" s="204" t="s">
        <v>46</v>
      </c>
      <c r="C4" s="205"/>
      <c r="D4" s="70">
        <f>'CHARGES FIXES 1'!C29</f>
        <v>0</v>
      </c>
      <c r="E4" s="70">
        <f>'CHARGES FIXES 1'!D29</f>
        <v>0</v>
      </c>
      <c r="F4" s="70">
        <f>'CHARGES FIXES 1'!E29</f>
        <v>0</v>
      </c>
      <c r="G4" s="70">
        <f>'CHARGES FIXES 1'!F29</f>
        <v>0</v>
      </c>
      <c r="H4" s="70">
        <f>'CHARGES FIXES 1'!G29</f>
        <v>0</v>
      </c>
      <c r="I4" s="70">
        <f>'CHARGES FIXES 1'!H29</f>
        <v>0</v>
      </c>
      <c r="J4" s="70">
        <f>'CHARGES FIXES 1'!I29</f>
        <v>0</v>
      </c>
      <c r="K4" s="70">
        <f>'CHARGES FIXES 1'!J29</f>
        <v>0</v>
      </c>
      <c r="L4" s="70">
        <f>'CHARGES FIXES 1'!K29</f>
        <v>0</v>
      </c>
      <c r="M4" s="70">
        <f>'CHARGES FIXES 1'!L29</f>
        <v>0</v>
      </c>
      <c r="N4" s="70">
        <f>'CHARGES FIXES 1'!M29</f>
        <v>0</v>
      </c>
      <c r="O4" s="70">
        <f>'CHARGES FIXES 1'!N29</f>
        <v>0</v>
      </c>
      <c r="P4" s="71">
        <f>'CHARGES FIXES 1'!O29</f>
        <v>0</v>
      </c>
    </row>
    <row r="5" spans="2:16" ht="30.75" customHeight="1">
      <c r="B5" s="179" t="s">
        <v>117</v>
      </c>
      <c r="C5" s="85" t="s">
        <v>57</v>
      </c>
      <c r="D5" s="42"/>
      <c r="E5" s="42">
        <f aca="true" t="shared" si="1" ref="E5:E17">D5</f>
        <v>0</v>
      </c>
      <c r="F5" s="42">
        <f aca="true" t="shared" si="2" ref="F5:O5">E5</f>
        <v>0</v>
      </c>
      <c r="G5" s="42">
        <f t="shared" si="2"/>
        <v>0</v>
      </c>
      <c r="H5" s="42">
        <f t="shared" si="2"/>
        <v>0</v>
      </c>
      <c r="I5" s="42">
        <f t="shared" si="2"/>
        <v>0</v>
      </c>
      <c r="J5" s="42">
        <f t="shared" si="2"/>
        <v>0</v>
      </c>
      <c r="K5" s="42">
        <f t="shared" si="2"/>
        <v>0</v>
      </c>
      <c r="L5" s="42">
        <f t="shared" si="2"/>
        <v>0</v>
      </c>
      <c r="M5" s="42">
        <f t="shared" si="2"/>
        <v>0</v>
      </c>
      <c r="N5" s="42">
        <f t="shared" si="2"/>
        <v>0</v>
      </c>
      <c r="O5" s="42">
        <f t="shared" si="2"/>
        <v>0</v>
      </c>
      <c r="P5" s="49">
        <f>SUM(D5:O5)</f>
        <v>0</v>
      </c>
    </row>
    <row r="6" spans="2:16" ht="32.25" customHeight="1">
      <c r="B6" s="207"/>
      <c r="C6" s="85" t="s">
        <v>58</v>
      </c>
      <c r="D6" s="121"/>
      <c r="E6" s="42">
        <f t="shared" si="1"/>
        <v>0</v>
      </c>
      <c r="F6" s="42">
        <f aca="true" t="shared" si="3" ref="F6:O6">E6</f>
        <v>0</v>
      </c>
      <c r="G6" s="42">
        <f t="shared" si="3"/>
        <v>0</v>
      </c>
      <c r="H6" s="42">
        <f t="shared" si="3"/>
        <v>0</v>
      </c>
      <c r="I6" s="42">
        <f t="shared" si="3"/>
        <v>0</v>
      </c>
      <c r="J6" s="42">
        <f t="shared" si="3"/>
        <v>0</v>
      </c>
      <c r="K6" s="42">
        <f t="shared" si="3"/>
        <v>0</v>
      </c>
      <c r="L6" s="42">
        <f t="shared" si="3"/>
        <v>0</v>
      </c>
      <c r="M6" s="42">
        <f t="shared" si="3"/>
        <v>0</v>
      </c>
      <c r="N6" s="42">
        <f t="shared" si="3"/>
        <v>0</v>
      </c>
      <c r="O6" s="42">
        <f t="shared" si="3"/>
        <v>0</v>
      </c>
      <c r="P6" s="49">
        <f>SUM(D6:O6)</f>
        <v>0</v>
      </c>
    </row>
    <row r="7" spans="2:16" ht="32.25" customHeight="1">
      <c r="B7" s="207"/>
      <c r="C7" s="85" t="s">
        <v>59</v>
      </c>
      <c r="D7" s="42"/>
      <c r="E7" s="42">
        <f t="shared" si="1"/>
        <v>0</v>
      </c>
      <c r="F7" s="42">
        <f aca="true" t="shared" si="4" ref="F7:O7">E7</f>
        <v>0</v>
      </c>
      <c r="G7" s="42">
        <f t="shared" si="4"/>
        <v>0</v>
      </c>
      <c r="H7" s="42">
        <f t="shared" si="4"/>
        <v>0</v>
      </c>
      <c r="I7" s="42">
        <f t="shared" si="4"/>
        <v>0</v>
      </c>
      <c r="J7" s="42">
        <f t="shared" si="4"/>
        <v>0</v>
      </c>
      <c r="K7" s="42">
        <f t="shared" si="4"/>
        <v>0</v>
      </c>
      <c r="L7" s="42">
        <f t="shared" si="4"/>
        <v>0</v>
      </c>
      <c r="M7" s="42">
        <f t="shared" si="4"/>
        <v>0</v>
      </c>
      <c r="N7" s="42">
        <f t="shared" si="4"/>
        <v>0</v>
      </c>
      <c r="O7" s="42">
        <f t="shared" si="4"/>
        <v>0</v>
      </c>
      <c r="P7" s="49">
        <f aca="true" t="shared" si="5" ref="P7:P31">SUM(D7:O7)</f>
        <v>0</v>
      </c>
    </row>
    <row r="8" spans="2:16" ht="32.25" customHeight="1">
      <c r="B8" s="207"/>
      <c r="C8" s="85" t="s">
        <v>60</v>
      </c>
      <c r="D8" s="42"/>
      <c r="E8" s="42">
        <f t="shared" si="1"/>
        <v>0</v>
      </c>
      <c r="F8" s="42">
        <f aca="true" t="shared" si="6" ref="F8:O8">E8</f>
        <v>0</v>
      </c>
      <c r="G8" s="42">
        <f t="shared" si="6"/>
        <v>0</v>
      </c>
      <c r="H8" s="42">
        <f t="shared" si="6"/>
        <v>0</v>
      </c>
      <c r="I8" s="42">
        <f t="shared" si="6"/>
        <v>0</v>
      </c>
      <c r="J8" s="42">
        <f t="shared" si="6"/>
        <v>0</v>
      </c>
      <c r="K8" s="42">
        <f t="shared" si="6"/>
        <v>0</v>
      </c>
      <c r="L8" s="42">
        <f t="shared" si="6"/>
        <v>0</v>
      </c>
      <c r="M8" s="42">
        <f t="shared" si="6"/>
        <v>0</v>
      </c>
      <c r="N8" s="42">
        <f t="shared" si="6"/>
        <v>0</v>
      </c>
      <c r="O8" s="42">
        <f t="shared" si="6"/>
        <v>0</v>
      </c>
      <c r="P8" s="49">
        <f t="shared" si="5"/>
        <v>0</v>
      </c>
    </row>
    <row r="9" spans="2:16" ht="32.25" customHeight="1">
      <c r="B9" s="206"/>
      <c r="C9" s="85" t="s">
        <v>61</v>
      </c>
      <c r="D9" s="42"/>
      <c r="E9" s="42">
        <f t="shared" si="1"/>
        <v>0</v>
      </c>
      <c r="F9" s="42">
        <f aca="true" t="shared" si="7" ref="F9:O9">E9</f>
        <v>0</v>
      </c>
      <c r="G9" s="42">
        <f t="shared" si="7"/>
        <v>0</v>
      </c>
      <c r="H9" s="42">
        <f t="shared" si="7"/>
        <v>0</v>
      </c>
      <c r="I9" s="42">
        <f t="shared" si="7"/>
        <v>0</v>
      </c>
      <c r="J9" s="42">
        <f t="shared" si="7"/>
        <v>0</v>
      </c>
      <c r="K9" s="42">
        <f t="shared" si="7"/>
        <v>0</v>
      </c>
      <c r="L9" s="42">
        <f t="shared" si="7"/>
        <v>0</v>
      </c>
      <c r="M9" s="42">
        <f t="shared" si="7"/>
        <v>0</v>
      </c>
      <c r="N9" s="42">
        <f t="shared" si="7"/>
        <v>0</v>
      </c>
      <c r="O9" s="42">
        <f t="shared" si="7"/>
        <v>0</v>
      </c>
      <c r="P9" s="49">
        <f t="shared" si="5"/>
        <v>0</v>
      </c>
    </row>
    <row r="10" spans="2:16" ht="30.75" customHeight="1">
      <c r="B10" s="178" t="s">
        <v>118</v>
      </c>
      <c r="C10" s="85" t="s">
        <v>47</v>
      </c>
      <c r="D10" s="42"/>
      <c r="E10" s="42">
        <f t="shared" si="1"/>
        <v>0</v>
      </c>
      <c r="F10" s="42">
        <f aca="true" t="shared" si="8" ref="F10:O10">E10</f>
        <v>0</v>
      </c>
      <c r="G10" s="42">
        <f t="shared" si="8"/>
        <v>0</v>
      </c>
      <c r="H10" s="42">
        <f t="shared" si="8"/>
        <v>0</v>
      </c>
      <c r="I10" s="42">
        <f t="shared" si="8"/>
        <v>0</v>
      </c>
      <c r="J10" s="42">
        <f t="shared" si="8"/>
        <v>0</v>
      </c>
      <c r="K10" s="42">
        <f t="shared" si="8"/>
        <v>0</v>
      </c>
      <c r="L10" s="42">
        <f t="shared" si="8"/>
        <v>0</v>
      </c>
      <c r="M10" s="42">
        <f t="shared" si="8"/>
        <v>0</v>
      </c>
      <c r="N10" s="42">
        <f t="shared" si="8"/>
        <v>0</v>
      </c>
      <c r="O10" s="42">
        <f t="shared" si="8"/>
        <v>0</v>
      </c>
      <c r="P10" s="49">
        <f t="shared" si="5"/>
        <v>0</v>
      </c>
    </row>
    <row r="11" spans="2:16" ht="32.25" customHeight="1">
      <c r="B11" s="188"/>
      <c r="C11" s="85" t="s">
        <v>48</v>
      </c>
      <c r="D11" s="42"/>
      <c r="E11" s="42">
        <f t="shared" si="1"/>
        <v>0</v>
      </c>
      <c r="F11" s="42">
        <f aca="true" t="shared" si="9" ref="F11:O11">E11</f>
        <v>0</v>
      </c>
      <c r="G11" s="42">
        <f t="shared" si="9"/>
        <v>0</v>
      </c>
      <c r="H11" s="42">
        <f t="shared" si="9"/>
        <v>0</v>
      </c>
      <c r="I11" s="42">
        <f t="shared" si="9"/>
        <v>0</v>
      </c>
      <c r="J11" s="42">
        <f t="shared" si="9"/>
        <v>0</v>
      </c>
      <c r="K11" s="42">
        <f t="shared" si="9"/>
        <v>0</v>
      </c>
      <c r="L11" s="42">
        <f t="shared" si="9"/>
        <v>0</v>
      </c>
      <c r="M11" s="42">
        <f t="shared" si="9"/>
        <v>0</v>
      </c>
      <c r="N11" s="42">
        <f t="shared" si="9"/>
        <v>0</v>
      </c>
      <c r="O11" s="42">
        <f t="shared" si="9"/>
        <v>0</v>
      </c>
      <c r="P11" s="49">
        <f t="shared" si="5"/>
        <v>0</v>
      </c>
    </row>
    <row r="12" spans="2:16" ht="32.25" customHeight="1">
      <c r="B12" s="188"/>
      <c r="C12" s="85" t="s">
        <v>49</v>
      </c>
      <c r="D12" s="42"/>
      <c r="E12" s="42">
        <f t="shared" si="1"/>
        <v>0</v>
      </c>
      <c r="F12" s="42">
        <f aca="true" t="shared" si="10" ref="F12:O12">E12</f>
        <v>0</v>
      </c>
      <c r="G12" s="42">
        <f t="shared" si="10"/>
        <v>0</v>
      </c>
      <c r="H12" s="42">
        <f t="shared" si="10"/>
        <v>0</v>
      </c>
      <c r="I12" s="42">
        <f t="shared" si="10"/>
        <v>0</v>
      </c>
      <c r="J12" s="42">
        <f t="shared" si="10"/>
        <v>0</v>
      </c>
      <c r="K12" s="42">
        <f t="shared" si="10"/>
        <v>0</v>
      </c>
      <c r="L12" s="42">
        <f t="shared" si="10"/>
        <v>0</v>
      </c>
      <c r="M12" s="42">
        <f t="shared" si="10"/>
        <v>0</v>
      </c>
      <c r="N12" s="42">
        <f t="shared" si="10"/>
        <v>0</v>
      </c>
      <c r="O12" s="42">
        <f t="shared" si="10"/>
        <v>0</v>
      </c>
      <c r="P12" s="49">
        <f t="shared" si="5"/>
        <v>0</v>
      </c>
    </row>
    <row r="13" spans="2:16" ht="32.25" customHeight="1">
      <c r="B13" s="188"/>
      <c r="C13" s="85" t="s">
        <v>50</v>
      </c>
      <c r="D13" s="42"/>
      <c r="E13" s="42">
        <f t="shared" si="1"/>
        <v>0</v>
      </c>
      <c r="F13" s="42">
        <f aca="true" t="shared" si="11" ref="F13:O13">E13</f>
        <v>0</v>
      </c>
      <c r="G13" s="42">
        <f t="shared" si="11"/>
        <v>0</v>
      </c>
      <c r="H13" s="42">
        <f t="shared" si="11"/>
        <v>0</v>
      </c>
      <c r="I13" s="42">
        <f t="shared" si="11"/>
        <v>0</v>
      </c>
      <c r="J13" s="42">
        <f t="shared" si="11"/>
        <v>0</v>
      </c>
      <c r="K13" s="42">
        <f t="shared" si="11"/>
        <v>0</v>
      </c>
      <c r="L13" s="42">
        <f t="shared" si="11"/>
        <v>0</v>
      </c>
      <c r="M13" s="42">
        <f t="shared" si="11"/>
        <v>0</v>
      </c>
      <c r="N13" s="42">
        <f t="shared" si="11"/>
        <v>0</v>
      </c>
      <c r="O13" s="42">
        <f t="shared" si="11"/>
        <v>0</v>
      </c>
      <c r="P13" s="49">
        <f t="shared" si="5"/>
        <v>0</v>
      </c>
    </row>
    <row r="14" spans="2:16" ht="32.25" customHeight="1">
      <c r="B14" s="188"/>
      <c r="C14" s="85" t="s">
        <v>51</v>
      </c>
      <c r="D14" s="42"/>
      <c r="E14" s="42">
        <f t="shared" si="1"/>
        <v>0</v>
      </c>
      <c r="F14" s="42">
        <f aca="true" t="shared" si="12" ref="F14:O14">E14</f>
        <v>0</v>
      </c>
      <c r="G14" s="42">
        <f t="shared" si="12"/>
        <v>0</v>
      </c>
      <c r="H14" s="42">
        <f t="shared" si="12"/>
        <v>0</v>
      </c>
      <c r="I14" s="42">
        <f t="shared" si="12"/>
        <v>0</v>
      </c>
      <c r="J14" s="42">
        <f t="shared" si="12"/>
        <v>0</v>
      </c>
      <c r="K14" s="42">
        <f t="shared" si="12"/>
        <v>0</v>
      </c>
      <c r="L14" s="42">
        <f t="shared" si="12"/>
        <v>0</v>
      </c>
      <c r="M14" s="42">
        <f t="shared" si="12"/>
        <v>0</v>
      </c>
      <c r="N14" s="42">
        <f t="shared" si="12"/>
        <v>0</v>
      </c>
      <c r="O14" s="42">
        <f t="shared" si="12"/>
        <v>0</v>
      </c>
      <c r="P14" s="49">
        <f t="shared" si="5"/>
        <v>0</v>
      </c>
    </row>
    <row r="15" spans="2:16" ht="32.25" customHeight="1">
      <c r="B15" s="188"/>
      <c r="C15" s="85" t="s">
        <v>52</v>
      </c>
      <c r="D15" s="42"/>
      <c r="E15" s="42">
        <f t="shared" si="1"/>
        <v>0</v>
      </c>
      <c r="F15" s="42">
        <f aca="true" t="shared" si="13" ref="F15:O15">E15</f>
        <v>0</v>
      </c>
      <c r="G15" s="42">
        <f t="shared" si="13"/>
        <v>0</v>
      </c>
      <c r="H15" s="42">
        <f t="shared" si="13"/>
        <v>0</v>
      </c>
      <c r="I15" s="42">
        <f t="shared" si="13"/>
        <v>0</v>
      </c>
      <c r="J15" s="42">
        <f t="shared" si="13"/>
        <v>0</v>
      </c>
      <c r="K15" s="42">
        <f t="shared" si="13"/>
        <v>0</v>
      </c>
      <c r="L15" s="42">
        <f t="shared" si="13"/>
        <v>0</v>
      </c>
      <c r="M15" s="42">
        <f t="shared" si="13"/>
        <v>0</v>
      </c>
      <c r="N15" s="42">
        <f t="shared" si="13"/>
        <v>0</v>
      </c>
      <c r="O15" s="42">
        <f t="shared" si="13"/>
        <v>0</v>
      </c>
      <c r="P15" s="49">
        <f t="shared" si="5"/>
        <v>0</v>
      </c>
    </row>
    <row r="16" spans="2:16" ht="32.25" customHeight="1">
      <c r="B16" s="188"/>
      <c r="C16" s="85" t="s">
        <v>53</v>
      </c>
      <c r="D16" s="42"/>
      <c r="E16" s="42">
        <f t="shared" si="1"/>
        <v>0</v>
      </c>
      <c r="F16" s="42">
        <f aca="true" t="shared" si="14" ref="F16:O16">E16</f>
        <v>0</v>
      </c>
      <c r="G16" s="42">
        <f t="shared" si="14"/>
        <v>0</v>
      </c>
      <c r="H16" s="42">
        <f t="shared" si="14"/>
        <v>0</v>
      </c>
      <c r="I16" s="42">
        <f t="shared" si="14"/>
        <v>0</v>
      </c>
      <c r="J16" s="42">
        <f t="shared" si="14"/>
        <v>0</v>
      </c>
      <c r="K16" s="42">
        <f t="shared" si="14"/>
        <v>0</v>
      </c>
      <c r="L16" s="42">
        <f t="shared" si="14"/>
        <v>0</v>
      </c>
      <c r="M16" s="42">
        <f t="shared" si="14"/>
        <v>0</v>
      </c>
      <c r="N16" s="42">
        <f t="shared" si="14"/>
        <v>0</v>
      </c>
      <c r="O16" s="42">
        <f t="shared" si="14"/>
        <v>0</v>
      </c>
      <c r="P16" s="49">
        <f t="shared" si="5"/>
        <v>0</v>
      </c>
    </row>
    <row r="17" spans="2:16" ht="32.25" customHeight="1">
      <c r="B17" s="189"/>
      <c r="C17" s="85" t="s">
        <v>54</v>
      </c>
      <c r="D17" s="42"/>
      <c r="E17" s="42">
        <f t="shared" si="1"/>
        <v>0</v>
      </c>
      <c r="F17" s="42">
        <f aca="true" t="shared" si="15" ref="F17:O17">E17</f>
        <v>0</v>
      </c>
      <c r="G17" s="42">
        <f t="shared" si="15"/>
        <v>0</v>
      </c>
      <c r="H17" s="42">
        <f t="shared" si="15"/>
        <v>0</v>
      </c>
      <c r="I17" s="42">
        <f t="shared" si="15"/>
        <v>0</v>
      </c>
      <c r="J17" s="42">
        <f t="shared" si="15"/>
        <v>0</v>
      </c>
      <c r="K17" s="42">
        <f t="shared" si="15"/>
        <v>0</v>
      </c>
      <c r="L17" s="42">
        <f t="shared" si="15"/>
        <v>0</v>
      </c>
      <c r="M17" s="42">
        <f t="shared" si="15"/>
        <v>0</v>
      </c>
      <c r="N17" s="42">
        <f t="shared" si="15"/>
        <v>0</v>
      </c>
      <c r="O17" s="42">
        <f t="shared" si="15"/>
        <v>0</v>
      </c>
      <c r="P17" s="49">
        <f t="shared" si="5"/>
        <v>0</v>
      </c>
    </row>
    <row r="18" spans="2:16" ht="32.25" customHeight="1">
      <c r="B18" s="178" t="s">
        <v>109</v>
      </c>
      <c r="C18" s="85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9">
        <f t="shared" si="5"/>
        <v>0</v>
      </c>
    </row>
    <row r="19" spans="2:16" ht="33" customHeight="1">
      <c r="B19" s="206"/>
      <c r="C19" s="85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9">
        <f t="shared" si="5"/>
        <v>0</v>
      </c>
    </row>
    <row r="20" spans="2:16" ht="39" customHeight="1">
      <c r="B20" s="192" t="s">
        <v>25</v>
      </c>
      <c r="C20" s="193"/>
      <c r="D20" s="72">
        <f aca="true" t="shared" si="16" ref="D20:P20">SUM(D5:D19)</f>
        <v>0</v>
      </c>
      <c r="E20" s="72">
        <f t="shared" si="16"/>
        <v>0</v>
      </c>
      <c r="F20" s="72">
        <f t="shared" si="16"/>
        <v>0</v>
      </c>
      <c r="G20" s="72">
        <f t="shared" si="16"/>
        <v>0</v>
      </c>
      <c r="H20" s="72">
        <f t="shared" si="16"/>
        <v>0</v>
      </c>
      <c r="I20" s="72">
        <f t="shared" si="16"/>
        <v>0</v>
      </c>
      <c r="J20" s="72">
        <f t="shared" si="16"/>
        <v>0</v>
      </c>
      <c r="K20" s="72">
        <f t="shared" si="16"/>
        <v>0</v>
      </c>
      <c r="L20" s="72">
        <f t="shared" si="16"/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3">
        <f t="shared" si="16"/>
        <v>0</v>
      </c>
    </row>
    <row r="21" spans="2:16" s="1" customFormat="1" ht="33" customHeight="1">
      <c r="B21" s="196" t="s">
        <v>110</v>
      </c>
      <c r="C21" s="86" t="s">
        <v>114</v>
      </c>
      <c r="D21" s="81"/>
      <c r="E21" s="113">
        <f>D21</f>
        <v>0</v>
      </c>
      <c r="F21" s="113">
        <f>E21</f>
        <v>0</v>
      </c>
      <c r="G21" s="113">
        <f aca="true" t="shared" si="17" ref="G21:O21">F21</f>
        <v>0</v>
      </c>
      <c r="H21" s="113">
        <f t="shared" si="17"/>
        <v>0</v>
      </c>
      <c r="I21" s="113">
        <f t="shared" si="17"/>
        <v>0</v>
      </c>
      <c r="J21" s="113">
        <f t="shared" si="17"/>
        <v>0</v>
      </c>
      <c r="K21" s="113">
        <f t="shared" si="17"/>
        <v>0</v>
      </c>
      <c r="L21" s="113">
        <f t="shared" si="17"/>
        <v>0</v>
      </c>
      <c r="M21" s="113">
        <f t="shared" si="17"/>
        <v>0</v>
      </c>
      <c r="N21" s="113">
        <f t="shared" si="17"/>
        <v>0</v>
      </c>
      <c r="O21" s="113">
        <f t="shared" si="17"/>
        <v>0</v>
      </c>
      <c r="P21" s="64">
        <f>SUM(D21:O21)</f>
        <v>0</v>
      </c>
    </row>
    <row r="22" spans="2:16" s="1" customFormat="1" ht="33" customHeight="1">
      <c r="B22" s="197"/>
      <c r="C22" s="86" t="s">
        <v>115</v>
      </c>
      <c r="D22" s="81"/>
      <c r="E22" s="81">
        <f>D22</f>
        <v>0</v>
      </c>
      <c r="F22" s="81">
        <f aca="true" t="shared" si="18" ref="F22:O22">E22</f>
        <v>0</v>
      </c>
      <c r="G22" s="81">
        <f t="shared" si="18"/>
        <v>0</v>
      </c>
      <c r="H22" s="81">
        <f t="shared" si="18"/>
        <v>0</v>
      </c>
      <c r="I22" s="81">
        <f t="shared" si="18"/>
        <v>0</v>
      </c>
      <c r="J22" s="81">
        <f t="shared" si="18"/>
        <v>0</v>
      </c>
      <c r="K22" s="81">
        <f t="shared" si="18"/>
        <v>0</v>
      </c>
      <c r="L22" s="81">
        <f t="shared" si="18"/>
        <v>0</v>
      </c>
      <c r="M22" s="81">
        <f t="shared" si="18"/>
        <v>0</v>
      </c>
      <c r="N22" s="81">
        <f t="shared" si="18"/>
        <v>0</v>
      </c>
      <c r="O22" s="81">
        <f t="shared" si="18"/>
        <v>0</v>
      </c>
      <c r="P22" s="64">
        <f>SUM(D22:O22)</f>
        <v>0</v>
      </c>
    </row>
    <row r="23" spans="2:16" s="1" customFormat="1" ht="33" customHeight="1">
      <c r="B23" s="198"/>
      <c r="C23" s="86" t="s">
        <v>116</v>
      </c>
      <c r="D23" s="81"/>
      <c r="E23" s="81">
        <f>D23</f>
        <v>0</v>
      </c>
      <c r="F23" s="81">
        <f aca="true" t="shared" si="19" ref="F23:O23">E23</f>
        <v>0</v>
      </c>
      <c r="G23" s="81">
        <f t="shared" si="19"/>
        <v>0</v>
      </c>
      <c r="H23" s="81">
        <f t="shared" si="19"/>
        <v>0</v>
      </c>
      <c r="I23" s="81">
        <f t="shared" si="19"/>
        <v>0</v>
      </c>
      <c r="J23" s="81">
        <f t="shared" si="19"/>
        <v>0</v>
      </c>
      <c r="K23" s="81">
        <f t="shared" si="19"/>
        <v>0</v>
      </c>
      <c r="L23" s="81">
        <f t="shared" si="19"/>
        <v>0</v>
      </c>
      <c r="M23" s="81">
        <f t="shared" si="19"/>
        <v>0</v>
      </c>
      <c r="N23" s="81">
        <f t="shared" si="19"/>
        <v>0</v>
      </c>
      <c r="O23" s="81">
        <f t="shared" si="19"/>
        <v>0</v>
      </c>
      <c r="P23" s="64">
        <f>SUM(D23:O23)</f>
        <v>0</v>
      </c>
    </row>
    <row r="24" spans="2:16" s="1" customFormat="1" ht="39" customHeight="1">
      <c r="B24" s="192" t="s">
        <v>111</v>
      </c>
      <c r="C24" s="193"/>
      <c r="D24" s="72">
        <f>SUM(D21:D23)</f>
        <v>0</v>
      </c>
      <c r="E24" s="72">
        <f aca="true" t="shared" si="20" ref="E24:O24">SUM(E21:E23)</f>
        <v>0</v>
      </c>
      <c r="F24" s="72">
        <f t="shared" si="20"/>
        <v>0</v>
      </c>
      <c r="G24" s="72">
        <f t="shared" si="20"/>
        <v>0</v>
      </c>
      <c r="H24" s="72">
        <f t="shared" si="20"/>
        <v>0</v>
      </c>
      <c r="I24" s="72">
        <f t="shared" si="20"/>
        <v>0</v>
      </c>
      <c r="J24" s="72">
        <f t="shared" si="20"/>
        <v>0</v>
      </c>
      <c r="K24" s="72">
        <f t="shared" si="20"/>
        <v>0</v>
      </c>
      <c r="L24" s="72">
        <f t="shared" si="20"/>
        <v>0</v>
      </c>
      <c r="M24" s="72">
        <f t="shared" si="20"/>
        <v>0</v>
      </c>
      <c r="N24" s="72">
        <f t="shared" si="20"/>
        <v>0</v>
      </c>
      <c r="O24" s="72">
        <f t="shared" si="20"/>
        <v>0</v>
      </c>
      <c r="P24" s="73">
        <f>SUM(D24:O24)</f>
        <v>0</v>
      </c>
    </row>
    <row r="25" spans="2:16" ht="33" customHeight="1">
      <c r="B25" s="65" t="s">
        <v>4</v>
      </c>
      <c r="C25" s="85" t="s">
        <v>29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9">
        <f t="shared" si="5"/>
        <v>0</v>
      </c>
    </row>
    <row r="26" spans="2:16" ht="32.25" customHeight="1">
      <c r="B26" s="178" t="s">
        <v>112</v>
      </c>
      <c r="C26" s="87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4">
        <f>SUM(D26:O26)</f>
        <v>0</v>
      </c>
    </row>
    <row r="27" spans="2:16" ht="33" customHeight="1">
      <c r="B27" s="201"/>
      <c r="C27" s="88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4">
        <f>SUM(D27:O27)</f>
        <v>0</v>
      </c>
    </row>
    <row r="28" spans="2:16" ht="39" customHeight="1">
      <c r="B28" s="194" t="s">
        <v>55</v>
      </c>
      <c r="C28" s="195"/>
      <c r="D28" s="66">
        <f>SUM(D25:D27)</f>
        <v>0</v>
      </c>
      <c r="E28" s="66">
        <f aca="true" t="shared" si="21" ref="E28:O28">SUM(E25:E27)</f>
        <v>0</v>
      </c>
      <c r="F28" s="66">
        <f t="shared" si="21"/>
        <v>0</v>
      </c>
      <c r="G28" s="66">
        <f t="shared" si="21"/>
        <v>0</v>
      </c>
      <c r="H28" s="66">
        <f t="shared" si="21"/>
        <v>0</v>
      </c>
      <c r="I28" s="66">
        <f t="shared" si="21"/>
        <v>0</v>
      </c>
      <c r="J28" s="66">
        <f t="shared" si="21"/>
        <v>0</v>
      </c>
      <c r="K28" s="66">
        <f t="shared" si="21"/>
        <v>0</v>
      </c>
      <c r="L28" s="66">
        <f t="shared" si="21"/>
        <v>0</v>
      </c>
      <c r="M28" s="66">
        <f t="shared" si="21"/>
        <v>0</v>
      </c>
      <c r="N28" s="66">
        <f t="shared" si="21"/>
        <v>0</v>
      </c>
      <c r="O28" s="66">
        <f t="shared" si="21"/>
        <v>0</v>
      </c>
      <c r="P28" s="67">
        <f t="shared" si="5"/>
        <v>0</v>
      </c>
    </row>
    <row r="29" spans="2:16" ht="33" customHeight="1">
      <c r="B29" s="178" t="s">
        <v>97</v>
      </c>
      <c r="C29" s="85" t="s">
        <v>122</v>
      </c>
      <c r="D29" s="53"/>
      <c r="E29" s="53">
        <f>D29</f>
        <v>0</v>
      </c>
      <c r="F29" s="53">
        <f aca="true" t="shared" si="22" ref="F29:O29">E29</f>
        <v>0</v>
      </c>
      <c r="G29" s="53">
        <f t="shared" si="22"/>
        <v>0</v>
      </c>
      <c r="H29" s="53">
        <f t="shared" si="22"/>
        <v>0</v>
      </c>
      <c r="I29" s="53">
        <f t="shared" si="22"/>
        <v>0</v>
      </c>
      <c r="J29" s="53">
        <f t="shared" si="22"/>
        <v>0</v>
      </c>
      <c r="K29" s="53">
        <f t="shared" si="22"/>
        <v>0</v>
      </c>
      <c r="L29" s="53">
        <f t="shared" si="22"/>
        <v>0</v>
      </c>
      <c r="M29" s="53">
        <f t="shared" si="22"/>
        <v>0</v>
      </c>
      <c r="N29" s="53">
        <f t="shared" si="22"/>
        <v>0</v>
      </c>
      <c r="O29" s="53">
        <f t="shared" si="22"/>
        <v>0</v>
      </c>
      <c r="P29" s="49">
        <f t="shared" si="5"/>
        <v>0</v>
      </c>
    </row>
    <row r="30" spans="2:16" ht="33" customHeight="1">
      <c r="B30" s="201"/>
      <c r="C30" s="87" t="s">
        <v>18</v>
      </c>
      <c r="D30" s="42"/>
      <c r="E30" s="42">
        <f>D30</f>
        <v>0</v>
      </c>
      <c r="F30" s="42">
        <f aca="true" t="shared" si="23" ref="F30:O30">E30</f>
        <v>0</v>
      </c>
      <c r="G30" s="42">
        <f t="shared" si="23"/>
        <v>0</v>
      </c>
      <c r="H30" s="42">
        <f t="shared" si="23"/>
        <v>0</v>
      </c>
      <c r="I30" s="42">
        <f t="shared" si="23"/>
        <v>0</v>
      </c>
      <c r="J30" s="42">
        <f t="shared" si="23"/>
        <v>0</v>
      </c>
      <c r="K30" s="42">
        <f t="shared" si="23"/>
        <v>0</v>
      </c>
      <c r="L30" s="42">
        <f t="shared" si="23"/>
        <v>0</v>
      </c>
      <c r="M30" s="42">
        <f t="shared" si="23"/>
        <v>0</v>
      </c>
      <c r="N30" s="42">
        <f t="shared" si="23"/>
        <v>0</v>
      </c>
      <c r="O30" s="42">
        <f t="shared" si="23"/>
        <v>0</v>
      </c>
      <c r="P30" s="49">
        <f t="shared" si="5"/>
        <v>0</v>
      </c>
    </row>
    <row r="31" spans="2:16" ht="37.5" customHeight="1">
      <c r="B31" s="192" t="s">
        <v>26</v>
      </c>
      <c r="C31" s="193"/>
      <c r="D31" s="66">
        <f aca="true" t="shared" si="24" ref="D31:O31">SUM(D29:D30)</f>
        <v>0</v>
      </c>
      <c r="E31" s="66">
        <f t="shared" si="24"/>
        <v>0</v>
      </c>
      <c r="F31" s="66">
        <f t="shared" si="24"/>
        <v>0</v>
      </c>
      <c r="G31" s="66">
        <f t="shared" si="24"/>
        <v>0</v>
      </c>
      <c r="H31" s="66">
        <f t="shared" si="24"/>
        <v>0</v>
      </c>
      <c r="I31" s="66">
        <f t="shared" si="24"/>
        <v>0</v>
      </c>
      <c r="J31" s="66">
        <f t="shared" si="24"/>
        <v>0</v>
      </c>
      <c r="K31" s="66">
        <f t="shared" si="24"/>
        <v>0</v>
      </c>
      <c r="L31" s="66">
        <f t="shared" si="24"/>
        <v>0</v>
      </c>
      <c r="M31" s="66">
        <f t="shared" si="24"/>
        <v>0</v>
      </c>
      <c r="N31" s="66">
        <f t="shared" si="24"/>
        <v>0</v>
      </c>
      <c r="O31" s="66">
        <f t="shared" si="24"/>
        <v>0</v>
      </c>
      <c r="P31" s="67">
        <f t="shared" si="5"/>
        <v>0</v>
      </c>
    </row>
    <row r="32" spans="2:16" ht="45" customHeight="1" thickBot="1">
      <c r="B32" s="190" t="s">
        <v>56</v>
      </c>
      <c r="C32" s="191"/>
      <c r="D32" s="68">
        <f>D4+D20+D24+D28+D31</f>
        <v>0</v>
      </c>
      <c r="E32" s="68">
        <f aca="true" t="shared" si="25" ref="E32:O32">E4+E20+E24+E28+E31</f>
        <v>0</v>
      </c>
      <c r="F32" s="68">
        <f t="shared" si="25"/>
        <v>0</v>
      </c>
      <c r="G32" s="68">
        <f t="shared" si="25"/>
        <v>0</v>
      </c>
      <c r="H32" s="68">
        <f t="shared" si="25"/>
        <v>0</v>
      </c>
      <c r="I32" s="68">
        <f t="shared" si="25"/>
        <v>0</v>
      </c>
      <c r="J32" s="68">
        <f t="shared" si="25"/>
        <v>0</v>
      </c>
      <c r="K32" s="68">
        <f t="shared" si="25"/>
        <v>0</v>
      </c>
      <c r="L32" s="68">
        <f t="shared" si="25"/>
        <v>0</v>
      </c>
      <c r="M32" s="68">
        <f t="shared" si="25"/>
        <v>0</v>
      </c>
      <c r="N32" s="68">
        <f t="shared" si="25"/>
        <v>0</v>
      </c>
      <c r="O32" s="68">
        <f t="shared" si="25"/>
        <v>0</v>
      </c>
      <c r="P32" s="69">
        <f>SUM(D32:O32)</f>
        <v>0</v>
      </c>
    </row>
    <row r="33" spans="7:12" ht="29.25" customHeight="1" thickTop="1">
      <c r="G33" s="30"/>
      <c r="H33" s="187"/>
      <c r="I33" s="187"/>
      <c r="J33" s="187"/>
      <c r="K33" s="187"/>
      <c r="L33" s="30"/>
    </row>
  </sheetData>
  <sheetProtection password="D6ED" sheet="1" objects="1" scenarios="1"/>
  <mergeCells count="17">
    <mergeCell ref="E2:O2"/>
    <mergeCell ref="B2:C2"/>
    <mergeCell ref="B26:B27"/>
    <mergeCell ref="B29:B30"/>
    <mergeCell ref="B3:C3"/>
    <mergeCell ref="B4:C4"/>
    <mergeCell ref="B18:B19"/>
    <mergeCell ref="B5:B9"/>
    <mergeCell ref="H33:I33"/>
    <mergeCell ref="J33:K33"/>
    <mergeCell ref="B10:B17"/>
    <mergeCell ref="B32:C32"/>
    <mergeCell ref="B20:C20"/>
    <mergeCell ref="B28:C28"/>
    <mergeCell ref="B31:C31"/>
    <mergeCell ref="B21:B23"/>
    <mergeCell ref="B24:C24"/>
  </mergeCells>
  <conditionalFormatting sqref="D10:O10">
    <cfRule type="cellIs" priority="1" dxfId="0" operator="between" stopIfTrue="1">
      <formula>100</formula>
      <formula>200</formula>
    </cfRule>
  </conditionalFormatting>
  <conditionalFormatting sqref="D32:P32">
    <cfRule type="cellIs" priority="2" dxfId="0" operator="notEqual" stopIfTrue="1">
      <formula>0</formula>
    </cfRule>
  </conditionalFormatting>
  <hyperlinks>
    <hyperlink ref="D2" location="'CHARGES FIXES 1'!A1" display="PRECEDENT"/>
    <hyperlink ref="P2" location="'DEPENSES COURANTES'!A1" display="SUIVANT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BM20"/>
  <sheetViews>
    <sheetView showGridLines="0" showRowColHeaders="0" showZeros="0" showOutlineSymbols="0" zoomScale="50" zoomScaleNormal="5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11.19921875" defaultRowHeight="18" customHeight="1"/>
  <cols>
    <col min="1" max="1" width="8" style="8" customWidth="1"/>
    <col min="2" max="2" width="18.3984375" style="9" customWidth="1"/>
    <col min="3" max="3" width="16.59765625" style="8" customWidth="1"/>
    <col min="4" max="15" width="11.69921875" style="10" customWidth="1"/>
    <col min="16" max="16" width="12.59765625" style="11" customWidth="1"/>
    <col min="17" max="16384" width="11.19921875" style="8" customWidth="1"/>
  </cols>
  <sheetData>
    <row r="1" spans="4:16" ht="18" customHeight="1" thickBot="1"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6" s="2" customFormat="1" ht="45.75" customHeight="1" thickTop="1">
      <c r="B2" s="218" t="s">
        <v>146</v>
      </c>
      <c r="C2" s="219"/>
      <c r="D2" s="135" t="s">
        <v>147</v>
      </c>
      <c r="E2" s="208" t="s">
        <v>1</v>
      </c>
      <c r="F2" s="209"/>
      <c r="G2" s="209"/>
      <c r="H2" s="209"/>
      <c r="I2" s="209"/>
      <c r="J2" s="209"/>
      <c r="K2" s="209"/>
      <c r="L2" s="209"/>
      <c r="M2" s="209"/>
      <c r="N2" s="209"/>
      <c r="O2" s="210"/>
      <c r="P2" s="136" t="s">
        <v>148</v>
      </c>
    </row>
    <row r="3" spans="2:16" s="3" customFormat="1" ht="45" customHeight="1">
      <c r="B3" s="220">
        <f>REVENUS!B3</f>
        <v>0</v>
      </c>
      <c r="C3" s="221"/>
      <c r="D3" s="123">
        <f>REVENUS!$D$3</f>
        <v>38718</v>
      </c>
      <c r="E3" s="123">
        <f>D3+31</f>
        <v>38749</v>
      </c>
      <c r="F3" s="123">
        <f aca="true" t="shared" si="0" ref="F3:O3">E3+31</f>
        <v>38780</v>
      </c>
      <c r="G3" s="123">
        <f t="shared" si="0"/>
        <v>38811</v>
      </c>
      <c r="H3" s="123">
        <f t="shared" si="0"/>
        <v>38842</v>
      </c>
      <c r="I3" s="123">
        <f t="shared" si="0"/>
        <v>38873</v>
      </c>
      <c r="J3" s="123">
        <f t="shared" si="0"/>
        <v>38904</v>
      </c>
      <c r="K3" s="123">
        <f t="shared" si="0"/>
        <v>38935</v>
      </c>
      <c r="L3" s="123">
        <f t="shared" si="0"/>
        <v>38966</v>
      </c>
      <c r="M3" s="123">
        <f t="shared" si="0"/>
        <v>38997</v>
      </c>
      <c r="N3" s="123">
        <f t="shared" si="0"/>
        <v>39028</v>
      </c>
      <c r="O3" s="123">
        <f t="shared" si="0"/>
        <v>39059</v>
      </c>
      <c r="P3" s="124" t="s">
        <v>0</v>
      </c>
    </row>
    <row r="4" spans="1:65" s="4" customFormat="1" ht="45" customHeight="1" thickBot="1">
      <c r="A4" s="5"/>
      <c r="B4" s="125" t="s">
        <v>33</v>
      </c>
      <c r="C4" s="89" t="s">
        <v>100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9">
        <f aca="true" t="shared" si="1" ref="P4:P11">SUM(D4:O4)</f>
        <v>0</v>
      </c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2:16" s="5" customFormat="1" ht="45" customHeight="1" thickTop="1">
      <c r="B5" s="125" t="s">
        <v>2</v>
      </c>
      <c r="C5" s="89" t="s">
        <v>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9">
        <f t="shared" si="1"/>
        <v>0</v>
      </c>
    </row>
    <row r="6" spans="2:16" s="5" customFormat="1" ht="45" customHeight="1" thickBot="1">
      <c r="B6" s="213" t="s">
        <v>34</v>
      </c>
      <c r="C6" s="89" t="s">
        <v>73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9">
        <f t="shared" si="1"/>
        <v>0</v>
      </c>
    </row>
    <row r="7" spans="1:65" s="6" customFormat="1" ht="45" customHeight="1">
      <c r="A7" s="5"/>
      <c r="B7" s="215"/>
      <c r="C7" s="89" t="s">
        <v>74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9">
        <f t="shared" si="1"/>
        <v>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2:16" s="5" customFormat="1" ht="45" customHeight="1">
      <c r="B8" s="216" t="s">
        <v>4</v>
      </c>
      <c r="C8" s="89" t="s">
        <v>124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9">
        <f t="shared" si="1"/>
        <v>0</v>
      </c>
    </row>
    <row r="9" spans="2:16" s="5" customFormat="1" ht="45" customHeight="1">
      <c r="B9" s="217"/>
      <c r="C9" s="89" t="s">
        <v>130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9">
        <f t="shared" si="1"/>
        <v>0</v>
      </c>
    </row>
    <row r="10" spans="1:65" s="4" customFormat="1" ht="45" customHeight="1" thickBot="1">
      <c r="A10" s="5"/>
      <c r="B10" s="213" t="s">
        <v>32</v>
      </c>
      <c r="C10" s="89" t="s">
        <v>123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9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</row>
    <row r="11" spans="1:65" s="4" customFormat="1" ht="45" customHeight="1" thickBot="1" thickTop="1">
      <c r="A11" s="5"/>
      <c r="B11" s="215"/>
      <c r="C11" s="89" t="s">
        <v>75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9">
        <f t="shared" si="1"/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</row>
    <row r="12" spans="2:65" s="2" customFormat="1" ht="45" customHeight="1" thickTop="1">
      <c r="B12" s="216" t="s">
        <v>35</v>
      </c>
      <c r="C12" s="89" t="s">
        <v>76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9">
        <f aca="true" t="shared" si="2" ref="P12:P19">SUM(D12:O12)</f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</row>
    <row r="13" spans="1:65" s="4" customFormat="1" ht="45" customHeight="1" thickBot="1">
      <c r="A13" s="5"/>
      <c r="B13" s="214"/>
      <c r="C13" s="89" t="s">
        <v>77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9">
        <f t="shared" si="2"/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</row>
    <row r="14" spans="2:65" s="2" customFormat="1" ht="45" customHeight="1" thickTop="1">
      <c r="B14" s="213" t="s">
        <v>128</v>
      </c>
      <c r="C14" s="90" t="s">
        <v>125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9">
        <f t="shared" si="2"/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</row>
    <row r="15" spans="2:65" s="2" customFormat="1" ht="45" customHeight="1">
      <c r="B15" s="217"/>
      <c r="C15" s="89" t="s">
        <v>126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9">
        <f t="shared" si="2"/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</row>
    <row r="16" spans="2:65" s="2" customFormat="1" ht="45" customHeight="1">
      <c r="B16" s="217"/>
      <c r="C16" s="89" t="s">
        <v>78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9">
        <f t="shared" si="2"/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</row>
    <row r="17" spans="2:65" s="2" customFormat="1" ht="45" customHeight="1" thickBot="1">
      <c r="B17" s="214"/>
      <c r="C17" s="89" t="s">
        <v>79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9">
        <f t="shared" si="2"/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</row>
    <row r="18" spans="1:65" s="7" customFormat="1" ht="45" customHeight="1" thickTop="1">
      <c r="A18" s="5"/>
      <c r="B18" s="213" t="s">
        <v>129</v>
      </c>
      <c r="C18" s="91" t="s">
        <v>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9">
        <f>SUM(D18:O18)</f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</row>
    <row r="19" spans="2:16" s="5" customFormat="1" ht="45" customHeight="1">
      <c r="B19" s="214"/>
      <c r="C19" s="92" t="s">
        <v>127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9">
        <f t="shared" si="2"/>
        <v>0</v>
      </c>
    </row>
    <row r="20" spans="2:16" s="2" customFormat="1" ht="45" customHeight="1" thickBot="1">
      <c r="B20" s="211" t="s">
        <v>80</v>
      </c>
      <c r="C20" s="212"/>
      <c r="D20" s="59">
        <f>+SUM(D4:D19)</f>
        <v>0</v>
      </c>
      <c r="E20" s="60">
        <f aca="true" t="shared" si="3" ref="E20:P20">+SUM(E4:E19)</f>
        <v>0</v>
      </c>
      <c r="F20" s="60">
        <f t="shared" si="3"/>
        <v>0</v>
      </c>
      <c r="G20" s="60">
        <f t="shared" si="3"/>
        <v>0</v>
      </c>
      <c r="H20" s="60">
        <f t="shared" si="3"/>
        <v>0</v>
      </c>
      <c r="I20" s="60">
        <f t="shared" si="3"/>
        <v>0</v>
      </c>
      <c r="J20" s="60">
        <f t="shared" si="3"/>
        <v>0</v>
      </c>
      <c r="K20" s="60">
        <f t="shared" si="3"/>
        <v>0</v>
      </c>
      <c r="L20" s="60">
        <f t="shared" si="3"/>
        <v>0</v>
      </c>
      <c r="M20" s="60">
        <f t="shared" si="3"/>
        <v>0</v>
      </c>
      <c r="N20" s="60">
        <f t="shared" si="3"/>
        <v>0</v>
      </c>
      <c r="O20" s="60">
        <f t="shared" si="3"/>
        <v>0</v>
      </c>
      <c r="P20" s="61">
        <f t="shared" si="3"/>
        <v>0</v>
      </c>
    </row>
    <row r="21" ht="18" customHeight="1" thickTop="1"/>
  </sheetData>
  <sheetProtection password="D6ED" sheet="1" objects="1" scenarios="1"/>
  <mergeCells count="10">
    <mergeCell ref="E2:O2"/>
    <mergeCell ref="B20:C20"/>
    <mergeCell ref="B18:B19"/>
    <mergeCell ref="B6:B7"/>
    <mergeCell ref="B8:B9"/>
    <mergeCell ref="B12:B13"/>
    <mergeCell ref="B14:B17"/>
    <mergeCell ref="B10:B11"/>
    <mergeCell ref="B2:C2"/>
    <mergeCell ref="B3:C3"/>
  </mergeCells>
  <hyperlinks>
    <hyperlink ref="D2" location="'CHARGES FIXES 2'!A1" display="PRECEDENT"/>
    <hyperlink ref="P2" location="'DEPENSES OCCASIONNELLES'!A1" display="SUIVANT"/>
  </hyperlinks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B1:Q18"/>
  <sheetViews>
    <sheetView showGridLines="0" showRowColHeaders="0" showZeros="0" showOutlineSymbols="0" zoomScale="50" zoomScaleNormal="5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11.19921875" defaultRowHeight="18" customHeight="1"/>
  <cols>
    <col min="1" max="1" width="5.59765625" style="8" customWidth="1"/>
    <col min="2" max="2" width="19.5" style="13" customWidth="1"/>
    <col min="3" max="3" width="17.8984375" style="8" customWidth="1"/>
    <col min="4" max="15" width="11.69921875" style="10" customWidth="1"/>
    <col min="16" max="16" width="13.5" style="11" customWidth="1"/>
    <col min="17" max="16384" width="11.19921875" style="8" customWidth="1"/>
  </cols>
  <sheetData>
    <row r="1" spans="4:16" ht="18" customHeight="1" thickBot="1"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2:17" s="12" customFormat="1" ht="49.5" customHeight="1" thickTop="1">
      <c r="B2" s="232" t="s">
        <v>146</v>
      </c>
      <c r="C2" s="233"/>
      <c r="D2" s="135" t="s">
        <v>147</v>
      </c>
      <c r="E2" s="222" t="s">
        <v>7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134" t="s">
        <v>148</v>
      </c>
      <c r="Q2" s="27"/>
    </row>
    <row r="3" spans="2:17" s="3" customFormat="1" ht="45" customHeight="1">
      <c r="B3" s="234">
        <f>REVENUS!B3</f>
        <v>0</v>
      </c>
      <c r="C3" s="235"/>
      <c r="D3" s="143">
        <f>REVENUS!$D$3</f>
        <v>38718</v>
      </c>
      <c r="E3" s="143">
        <f>D3+31</f>
        <v>38749</v>
      </c>
      <c r="F3" s="143">
        <f aca="true" t="shared" si="0" ref="F3:O3">E3+31</f>
        <v>38780</v>
      </c>
      <c r="G3" s="143">
        <f t="shared" si="0"/>
        <v>38811</v>
      </c>
      <c r="H3" s="143">
        <f t="shared" si="0"/>
        <v>38842</v>
      </c>
      <c r="I3" s="143">
        <f t="shared" si="0"/>
        <v>38873</v>
      </c>
      <c r="J3" s="143">
        <f t="shared" si="0"/>
        <v>38904</v>
      </c>
      <c r="K3" s="143">
        <f t="shared" si="0"/>
        <v>38935</v>
      </c>
      <c r="L3" s="143">
        <f t="shared" si="0"/>
        <v>38966</v>
      </c>
      <c r="M3" s="143">
        <f t="shared" si="0"/>
        <v>38997</v>
      </c>
      <c r="N3" s="143">
        <f t="shared" si="0"/>
        <v>39028</v>
      </c>
      <c r="O3" s="143">
        <f t="shared" si="0"/>
        <v>39059</v>
      </c>
      <c r="P3" s="139" t="s">
        <v>8</v>
      </c>
      <c r="Q3" s="28"/>
    </row>
    <row r="4" spans="2:17" s="2" customFormat="1" ht="49.5" customHeight="1">
      <c r="B4" s="127" t="s">
        <v>27</v>
      </c>
      <c r="C4" s="31" t="s">
        <v>81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9">
        <f aca="true" t="shared" si="1" ref="P4:P10">SUM(D4:O4)</f>
        <v>0</v>
      </c>
      <c r="Q4" s="5"/>
    </row>
    <row r="5" spans="2:17" s="2" customFormat="1" ht="49.5" customHeight="1">
      <c r="B5" s="128" t="s">
        <v>28</v>
      </c>
      <c r="C5" s="31" t="s">
        <v>82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9">
        <f t="shared" si="1"/>
        <v>0</v>
      </c>
      <c r="Q5" s="5"/>
    </row>
    <row r="6" spans="2:17" s="2" customFormat="1" ht="49.5" customHeight="1">
      <c r="B6" s="228" t="s">
        <v>30</v>
      </c>
      <c r="C6" s="31" t="s">
        <v>131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9">
        <f t="shared" si="1"/>
        <v>0</v>
      </c>
      <c r="Q6" s="5"/>
    </row>
    <row r="7" spans="2:16" s="5" customFormat="1" ht="49.5" customHeight="1">
      <c r="B7" s="229"/>
      <c r="C7" s="31" t="s">
        <v>83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9">
        <f t="shared" si="1"/>
        <v>0</v>
      </c>
    </row>
    <row r="8" spans="2:16" s="5" customFormat="1" ht="49.5" customHeight="1">
      <c r="B8" s="229"/>
      <c r="C8" s="31" t="s">
        <v>84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9">
        <f t="shared" si="1"/>
        <v>0</v>
      </c>
    </row>
    <row r="9" spans="2:16" s="5" customFormat="1" ht="49.5" customHeight="1">
      <c r="B9" s="230"/>
      <c r="C9" s="31" t="s">
        <v>132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9">
        <f t="shared" si="1"/>
        <v>0</v>
      </c>
    </row>
    <row r="10" spans="2:16" s="5" customFormat="1" ht="49.5" customHeight="1">
      <c r="B10" s="228" t="s">
        <v>31</v>
      </c>
      <c r="C10" s="31" t="s">
        <v>85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9">
        <f t="shared" si="1"/>
        <v>0</v>
      </c>
    </row>
    <row r="11" spans="2:16" s="5" customFormat="1" ht="49.5" customHeight="1">
      <c r="B11" s="231"/>
      <c r="C11" s="31" t="s">
        <v>135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9">
        <f aca="true" t="shared" si="2" ref="P11:P17">SUM(D11:O11)</f>
        <v>0</v>
      </c>
    </row>
    <row r="12" spans="2:16" s="5" customFormat="1" ht="49.5" customHeight="1">
      <c r="B12" s="231"/>
      <c r="C12" s="31" t="s">
        <v>133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9">
        <f t="shared" si="2"/>
        <v>0</v>
      </c>
    </row>
    <row r="13" spans="2:16" s="5" customFormat="1" ht="49.5" customHeight="1">
      <c r="B13" s="225"/>
      <c r="C13" s="31" t="s">
        <v>134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9">
        <f t="shared" si="2"/>
        <v>0</v>
      </c>
    </row>
    <row r="14" spans="2:16" s="5" customFormat="1" ht="49.5" customHeight="1">
      <c r="B14" s="224" t="s">
        <v>24</v>
      </c>
      <c r="C14" s="31" t="s">
        <v>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9">
        <f t="shared" si="2"/>
        <v>0</v>
      </c>
    </row>
    <row r="15" spans="2:16" s="5" customFormat="1" ht="49.5" customHeight="1">
      <c r="B15" s="225"/>
      <c r="C15" s="31" t="s">
        <v>86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9">
        <f t="shared" si="2"/>
        <v>0</v>
      </c>
    </row>
    <row r="16" spans="2:16" s="5" customFormat="1" ht="49.5" customHeight="1">
      <c r="B16" s="224" t="s">
        <v>14</v>
      </c>
      <c r="C16" s="3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9">
        <f t="shared" si="2"/>
        <v>0</v>
      </c>
    </row>
    <row r="17" spans="2:16" s="5" customFormat="1" ht="49.5" customHeight="1">
      <c r="B17" s="225"/>
      <c r="C17" s="3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9">
        <f t="shared" si="2"/>
        <v>0</v>
      </c>
    </row>
    <row r="18" spans="2:17" s="5" customFormat="1" ht="44.25" customHeight="1" thickBot="1">
      <c r="B18" s="226" t="s">
        <v>80</v>
      </c>
      <c r="C18" s="227"/>
      <c r="D18" s="140">
        <f>+SUM(D4:D17)</f>
        <v>0</v>
      </c>
      <c r="E18" s="140">
        <f aca="true" t="shared" si="3" ref="E18:P18">+SUM(E4:E17)</f>
        <v>0</v>
      </c>
      <c r="F18" s="140">
        <f t="shared" si="3"/>
        <v>0</v>
      </c>
      <c r="G18" s="141">
        <f t="shared" si="3"/>
        <v>0</v>
      </c>
      <c r="H18" s="141">
        <f t="shared" si="3"/>
        <v>0</v>
      </c>
      <c r="I18" s="140">
        <f t="shared" si="3"/>
        <v>0</v>
      </c>
      <c r="J18" s="140">
        <f t="shared" si="3"/>
        <v>0</v>
      </c>
      <c r="K18" s="140">
        <f t="shared" si="3"/>
        <v>0</v>
      </c>
      <c r="L18" s="140">
        <f t="shared" si="3"/>
        <v>0</v>
      </c>
      <c r="M18" s="140">
        <f t="shared" si="3"/>
        <v>0</v>
      </c>
      <c r="N18" s="140">
        <f t="shared" si="3"/>
        <v>0</v>
      </c>
      <c r="O18" s="140">
        <f t="shared" si="3"/>
        <v>0</v>
      </c>
      <c r="P18" s="142">
        <f t="shared" si="3"/>
        <v>0</v>
      </c>
      <c r="Q18" s="29"/>
    </row>
    <row r="19" ht="18" customHeight="1" thickTop="1"/>
  </sheetData>
  <sheetProtection password="D6ED" sheet="1" objects="1" scenarios="1"/>
  <mergeCells count="8">
    <mergeCell ref="E2:O2"/>
    <mergeCell ref="B16:B17"/>
    <mergeCell ref="B18:C18"/>
    <mergeCell ref="B6:B9"/>
    <mergeCell ref="B10:B13"/>
    <mergeCell ref="B14:B15"/>
    <mergeCell ref="B2:C2"/>
    <mergeCell ref="B3:C3"/>
  </mergeCells>
  <hyperlinks>
    <hyperlink ref="D2" location="'DEPENSES COURANTES'!A1" display="PRECEDENT"/>
    <hyperlink ref="P2" location="EPARGNE!A1" display="SUIVANT"/>
  </hyperlinks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IV16"/>
  <sheetViews>
    <sheetView showGridLines="0" showRowColHeaders="0" showZeros="0" showOutlineSymbols="0" zoomScale="56" zoomScaleNormal="56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" sqref="O2"/>
    </sheetView>
  </sheetViews>
  <sheetFormatPr defaultColWidth="11.19921875" defaultRowHeight="18" customHeight="1"/>
  <cols>
    <col min="1" max="1" width="14" style="13" customWidth="1"/>
    <col min="2" max="2" width="14.69921875" style="8" customWidth="1"/>
    <col min="3" max="14" width="10.69921875" style="10" customWidth="1"/>
    <col min="15" max="15" width="11.69921875" style="11" customWidth="1"/>
    <col min="16" max="16384" width="11.19921875" style="8" customWidth="1"/>
  </cols>
  <sheetData>
    <row r="1" spans="3:15" ht="42" customHeight="1" thickBot="1"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s="2" customFormat="1" ht="54.75" customHeight="1" thickBot="1" thickTop="1">
      <c r="A2" s="248" t="s">
        <v>146</v>
      </c>
      <c r="B2" s="249"/>
      <c r="C2" s="137" t="s">
        <v>147</v>
      </c>
      <c r="D2" s="236" t="s">
        <v>43</v>
      </c>
      <c r="E2" s="237"/>
      <c r="F2" s="237"/>
      <c r="G2" s="237"/>
      <c r="H2" s="237"/>
      <c r="I2" s="237"/>
      <c r="J2" s="237"/>
      <c r="K2" s="237"/>
      <c r="L2" s="237"/>
      <c r="M2" s="237"/>
      <c r="N2" s="238"/>
      <c r="O2" s="138" t="s">
        <v>148</v>
      </c>
    </row>
    <row r="3" spans="1:15" s="3" customFormat="1" ht="50.25" customHeight="1" thickTop="1">
      <c r="A3" s="246">
        <f>REVENUS!B3</f>
        <v>0</v>
      </c>
      <c r="B3" s="247"/>
      <c r="C3" s="107">
        <f>REVENUS!$D$3</f>
        <v>38718</v>
      </c>
      <c r="D3" s="108">
        <f>C3+31</f>
        <v>38749</v>
      </c>
      <c r="E3" s="108">
        <f aca="true" t="shared" si="0" ref="E3:N3">D3+31</f>
        <v>38780</v>
      </c>
      <c r="F3" s="108">
        <f t="shared" si="0"/>
        <v>38811</v>
      </c>
      <c r="G3" s="108">
        <f t="shared" si="0"/>
        <v>38842</v>
      </c>
      <c r="H3" s="108">
        <f t="shared" si="0"/>
        <v>38873</v>
      </c>
      <c r="I3" s="108">
        <f t="shared" si="0"/>
        <v>38904</v>
      </c>
      <c r="J3" s="108">
        <f t="shared" si="0"/>
        <v>38935</v>
      </c>
      <c r="K3" s="108">
        <f t="shared" si="0"/>
        <v>38966</v>
      </c>
      <c r="L3" s="108">
        <f t="shared" si="0"/>
        <v>38997</v>
      </c>
      <c r="M3" s="108">
        <f t="shared" si="0"/>
        <v>39028</v>
      </c>
      <c r="N3" s="108">
        <f t="shared" si="0"/>
        <v>39059</v>
      </c>
      <c r="O3" s="129" t="s">
        <v>0</v>
      </c>
    </row>
    <row r="4" spans="1:15" s="33" customFormat="1" ht="54.75" customHeight="1">
      <c r="A4" s="241" t="s">
        <v>87</v>
      </c>
      <c r="B4" s="62" t="s">
        <v>119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99">
        <f>SUM(C4:N4)</f>
        <v>0</v>
      </c>
    </row>
    <row r="5" spans="1:15" s="33" customFormat="1" ht="50.25" customHeight="1">
      <c r="A5" s="242"/>
      <c r="B5" s="62" t="s">
        <v>137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99">
        <f>SUM(C5:N5)</f>
        <v>0</v>
      </c>
    </row>
    <row r="6" spans="1:15" s="33" customFormat="1" ht="34.5" customHeight="1">
      <c r="A6" s="243"/>
      <c r="B6" s="63" t="s">
        <v>90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99">
        <f>SUM(C6:N6)</f>
        <v>0</v>
      </c>
    </row>
    <row r="7" spans="1:15" s="2" customFormat="1" ht="34.5" customHeight="1">
      <c r="A7" s="244" t="s">
        <v>36</v>
      </c>
      <c r="B7" s="55" t="s">
        <v>10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0">
        <f aca="true" t="shared" si="1" ref="O7:O16">SUM(C7:N7)</f>
        <v>0</v>
      </c>
    </row>
    <row r="8" spans="1:15" s="5" customFormat="1" ht="39.75" customHeight="1">
      <c r="A8" s="244"/>
      <c r="B8" s="55" t="s">
        <v>44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0">
        <f t="shared" si="1"/>
        <v>0</v>
      </c>
    </row>
    <row r="9" spans="1:15" s="5" customFormat="1" ht="39.75" customHeight="1">
      <c r="A9" s="245"/>
      <c r="B9" s="55" t="s">
        <v>11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0">
        <f t="shared" si="1"/>
        <v>0</v>
      </c>
    </row>
    <row r="10" spans="1:15" s="5" customFormat="1" ht="39.75" customHeight="1">
      <c r="A10" s="244" t="s">
        <v>37</v>
      </c>
      <c r="B10" s="56" t="s">
        <v>88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0">
        <f t="shared" si="1"/>
        <v>0</v>
      </c>
    </row>
    <row r="11" spans="1:15" s="5" customFormat="1" ht="39.75" customHeight="1">
      <c r="A11" s="244"/>
      <c r="B11" s="55" t="s">
        <v>10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0">
        <f t="shared" si="1"/>
        <v>0</v>
      </c>
    </row>
    <row r="12" spans="1:15" s="5" customFormat="1" ht="39.75" customHeight="1">
      <c r="A12" s="245"/>
      <c r="B12" s="55" t="s">
        <v>11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0">
        <f t="shared" si="1"/>
        <v>0</v>
      </c>
    </row>
    <row r="13" spans="1:15" s="5" customFormat="1" ht="39.75" customHeight="1">
      <c r="A13" s="244" t="s">
        <v>12</v>
      </c>
      <c r="B13" s="56" t="s">
        <v>13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0">
        <f t="shared" si="1"/>
        <v>0</v>
      </c>
    </row>
    <row r="14" spans="1:15" s="5" customFormat="1" ht="39.75" customHeight="1">
      <c r="A14" s="244"/>
      <c r="B14" s="55" t="s">
        <v>89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0">
        <f t="shared" si="1"/>
        <v>0</v>
      </c>
    </row>
    <row r="15" spans="1:15" s="5" customFormat="1" ht="39.75" customHeight="1" thickBot="1">
      <c r="A15" s="245"/>
      <c r="B15" s="55" t="s">
        <v>11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0">
        <f t="shared" si="1"/>
        <v>0</v>
      </c>
    </row>
    <row r="16" spans="1:256" s="7" customFormat="1" ht="49.5" customHeight="1" thickBot="1" thickTop="1">
      <c r="A16" s="239" t="s">
        <v>80</v>
      </c>
      <c r="B16" s="240"/>
      <c r="C16" s="94">
        <f>SUM(C4:C15)</f>
        <v>0</v>
      </c>
      <c r="D16" s="94">
        <f aca="true" t="shared" si="2" ref="D16:N16">SUM(D4:D15)</f>
        <v>0</v>
      </c>
      <c r="E16" s="94">
        <f t="shared" si="2"/>
        <v>0</v>
      </c>
      <c r="F16" s="94">
        <f t="shared" si="2"/>
        <v>0</v>
      </c>
      <c r="G16" s="94">
        <f t="shared" si="2"/>
        <v>0</v>
      </c>
      <c r="H16" s="94">
        <f t="shared" si="2"/>
        <v>0</v>
      </c>
      <c r="I16" s="94">
        <f t="shared" si="2"/>
        <v>0</v>
      </c>
      <c r="J16" s="94">
        <f t="shared" si="2"/>
        <v>0</v>
      </c>
      <c r="K16" s="94">
        <f t="shared" si="2"/>
        <v>0</v>
      </c>
      <c r="L16" s="94">
        <f t="shared" si="2"/>
        <v>0</v>
      </c>
      <c r="M16" s="94">
        <f t="shared" si="2"/>
        <v>0</v>
      </c>
      <c r="N16" s="94">
        <f t="shared" si="2"/>
        <v>0</v>
      </c>
      <c r="O16" s="103">
        <f t="shared" si="1"/>
        <v>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ht="18" customHeight="1" thickTop="1"/>
  </sheetData>
  <sheetProtection password="D6ED" sheet="1" objects="1" scenarios="1"/>
  <mergeCells count="8">
    <mergeCell ref="D2:N2"/>
    <mergeCell ref="A16:B16"/>
    <mergeCell ref="A4:A6"/>
    <mergeCell ref="A10:A12"/>
    <mergeCell ref="A13:A15"/>
    <mergeCell ref="A7:A9"/>
    <mergeCell ref="A3:B3"/>
    <mergeCell ref="A2:B2"/>
  </mergeCells>
  <hyperlinks>
    <hyperlink ref="C2" location="'DEPENSES OCCASIONNELLES'!A1" display="PRECEDENT"/>
    <hyperlink ref="O2" location="SOLDE!A1" display="SUIVANT"/>
  </hyperlinks>
  <printOptions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2:P13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11.19921875" defaultRowHeight="19.5"/>
  <cols>
    <col min="1" max="1" width="9.69921875" style="0" customWidth="1"/>
    <col min="2" max="2" width="16.296875" style="0" customWidth="1"/>
    <col min="3" max="14" width="12.19921875" style="0" customWidth="1"/>
    <col min="15" max="16" width="13.3984375" style="0" customWidth="1"/>
  </cols>
  <sheetData>
    <row r="1" ht="44.25" customHeight="1" thickBot="1"/>
    <row r="2" spans="1:16" ht="68.25" customHeight="1" thickBot="1" thickTop="1">
      <c r="A2" s="269" t="s">
        <v>138</v>
      </c>
      <c r="B2" s="270"/>
      <c r="C2" s="254" t="s">
        <v>145</v>
      </c>
      <c r="D2" s="255"/>
      <c r="E2" s="255"/>
      <c r="F2" s="255"/>
      <c r="G2" s="255"/>
      <c r="H2" s="255"/>
      <c r="I2" s="255"/>
      <c r="J2" s="264" t="s">
        <v>146</v>
      </c>
      <c r="K2" s="264"/>
      <c r="L2" s="265">
        <f>REVENUS!B3</f>
        <v>0</v>
      </c>
      <c r="M2" s="265"/>
      <c r="N2" s="265"/>
      <c r="O2" s="265"/>
      <c r="P2" s="266"/>
    </row>
    <row r="3" spans="1:16" ht="66" customHeight="1" thickBot="1" thickTop="1">
      <c r="A3" s="271"/>
      <c r="B3" s="272"/>
      <c r="C3" s="109">
        <f>REVENUS!$D$3</f>
        <v>38718</v>
      </c>
      <c r="D3" s="109">
        <f>C3+31</f>
        <v>38749</v>
      </c>
      <c r="E3" s="109">
        <f aca="true" t="shared" si="0" ref="E3:M3">D3+31</f>
        <v>38780</v>
      </c>
      <c r="F3" s="109">
        <f t="shared" si="0"/>
        <v>38811</v>
      </c>
      <c r="G3" s="109">
        <f t="shared" si="0"/>
        <v>38842</v>
      </c>
      <c r="H3" s="109">
        <f t="shared" si="0"/>
        <v>38873</v>
      </c>
      <c r="I3" s="109">
        <f t="shared" si="0"/>
        <v>38904</v>
      </c>
      <c r="J3" s="109">
        <f t="shared" si="0"/>
        <v>38935</v>
      </c>
      <c r="K3" s="109">
        <f t="shared" si="0"/>
        <v>38966</v>
      </c>
      <c r="L3" s="109">
        <f t="shared" si="0"/>
        <v>38997</v>
      </c>
      <c r="M3" s="109">
        <f t="shared" si="0"/>
        <v>39028</v>
      </c>
      <c r="N3" s="109">
        <f>M3+31</f>
        <v>39059</v>
      </c>
      <c r="O3" s="115" t="s">
        <v>0</v>
      </c>
      <c r="P3" s="116" t="s">
        <v>38</v>
      </c>
    </row>
    <row r="4" spans="1:16" ht="79.5" customHeight="1">
      <c r="A4" s="275" t="s">
        <v>101</v>
      </c>
      <c r="B4" s="276"/>
      <c r="C4" s="95">
        <f>REVENUS!D18</f>
        <v>0</v>
      </c>
      <c r="D4" s="114">
        <f>REVENUS!E18</f>
        <v>0</v>
      </c>
      <c r="E4" s="95">
        <f>REVENUS!F18</f>
        <v>0</v>
      </c>
      <c r="F4" s="95">
        <f>REVENUS!G18</f>
        <v>0</v>
      </c>
      <c r="G4" s="95">
        <f>REVENUS!H18</f>
        <v>0</v>
      </c>
      <c r="H4" s="95">
        <f>REVENUS!I18</f>
        <v>0</v>
      </c>
      <c r="I4" s="95">
        <f>REVENUS!J18</f>
        <v>0</v>
      </c>
      <c r="J4" s="95">
        <f>REVENUS!K18</f>
        <v>0</v>
      </c>
      <c r="K4" s="95">
        <f>REVENUS!L18</f>
        <v>0</v>
      </c>
      <c r="L4" s="95">
        <f>REVENUS!M18</f>
        <v>0</v>
      </c>
      <c r="M4" s="95">
        <f>REVENUS!N18</f>
        <v>0</v>
      </c>
      <c r="N4" s="95">
        <f>REVENUS!O18</f>
        <v>0</v>
      </c>
      <c r="O4" s="74">
        <f>REVENUS!P18</f>
        <v>0</v>
      </c>
      <c r="P4" s="75">
        <f aca="true" t="shared" si="1" ref="P4:P10">O4/12</f>
        <v>0</v>
      </c>
    </row>
    <row r="5" spans="1:16" ht="79.5" customHeight="1">
      <c r="A5" s="281" t="s">
        <v>141</v>
      </c>
      <c r="B5" s="282"/>
      <c r="C5" s="96">
        <f>'CHARGES FIXES 2'!D32</f>
        <v>0</v>
      </c>
      <c r="D5" s="96">
        <f>'CHARGES FIXES 2'!E32</f>
        <v>0</v>
      </c>
      <c r="E5" s="96">
        <f>'CHARGES FIXES 2'!F32</f>
        <v>0</v>
      </c>
      <c r="F5" s="96">
        <f>'CHARGES FIXES 2'!G32</f>
        <v>0</v>
      </c>
      <c r="G5" s="96">
        <f>'CHARGES FIXES 2'!H32</f>
        <v>0</v>
      </c>
      <c r="H5" s="96">
        <f>'CHARGES FIXES 2'!I32</f>
        <v>0</v>
      </c>
      <c r="I5" s="96">
        <f>'CHARGES FIXES 2'!J32</f>
        <v>0</v>
      </c>
      <c r="J5" s="96">
        <f>'CHARGES FIXES 2'!K32</f>
        <v>0</v>
      </c>
      <c r="K5" s="96">
        <f>'CHARGES FIXES 2'!L32</f>
        <v>0</v>
      </c>
      <c r="L5" s="96">
        <f>'CHARGES FIXES 2'!M32</f>
        <v>0</v>
      </c>
      <c r="M5" s="96">
        <f>'CHARGES FIXES 2'!N32</f>
        <v>0</v>
      </c>
      <c r="N5" s="96">
        <f>'CHARGES FIXES 2'!O32</f>
        <v>0</v>
      </c>
      <c r="O5" s="76">
        <f aca="true" t="shared" si="2" ref="O5:O10">SUM(C5:N5)</f>
        <v>0</v>
      </c>
      <c r="P5" s="77">
        <f t="shared" si="1"/>
        <v>0</v>
      </c>
    </row>
    <row r="6" spans="1:16" ht="79.5" customHeight="1">
      <c r="A6" s="283" t="s">
        <v>140</v>
      </c>
      <c r="B6" s="284"/>
      <c r="C6" s="97">
        <f>'DEPENSES COURANTES'!D20</f>
        <v>0</v>
      </c>
      <c r="D6" s="97">
        <f>'DEPENSES COURANTES'!E20</f>
        <v>0</v>
      </c>
      <c r="E6" s="97">
        <f>'DEPENSES COURANTES'!F20</f>
        <v>0</v>
      </c>
      <c r="F6" s="97">
        <f>'DEPENSES COURANTES'!G20</f>
        <v>0</v>
      </c>
      <c r="G6" s="97">
        <f>'DEPENSES COURANTES'!H20</f>
        <v>0</v>
      </c>
      <c r="H6" s="97">
        <f>'DEPENSES COURANTES'!I20</f>
        <v>0</v>
      </c>
      <c r="I6" s="97">
        <f>'DEPENSES COURANTES'!J20</f>
        <v>0</v>
      </c>
      <c r="J6" s="97">
        <f>'DEPENSES COURANTES'!K20</f>
        <v>0</v>
      </c>
      <c r="K6" s="97">
        <f>'DEPENSES COURANTES'!L20</f>
        <v>0</v>
      </c>
      <c r="L6" s="97">
        <f>'DEPENSES COURANTES'!M20</f>
        <v>0</v>
      </c>
      <c r="M6" s="97">
        <f>'DEPENSES COURANTES'!N20</f>
        <v>0</v>
      </c>
      <c r="N6" s="97">
        <f>'DEPENSES COURANTES'!O20</f>
        <v>0</v>
      </c>
      <c r="O6" s="76">
        <f t="shared" si="2"/>
        <v>0</v>
      </c>
      <c r="P6" s="77">
        <f t="shared" si="1"/>
        <v>0</v>
      </c>
    </row>
    <row r="7" spans="1:16" ht="79.5" customHeight="1">
      <c r="A7" s="277" t="s">
        <v>102</v>
      </c>
      <c r="B7" s="278"/>
      <c r="C7" s="97">
        <f>'DEPENSES OCCASIONNELLES'!D18</f>
        <v>0</v>
      </c>
      <c r="D7" s="97">
        <f>'DEPENSES OCCASIONNELLES'!E18</f>
        <v>0</v>
      </c>
      <c r="E7" s="97">
        <f>'DEPENSES OCCASIONNELLES'!F18</f>
        <v>0</v>
      </c>
      <c r="F7" s="97">
        <f>'DEPENSES OCCASIONNELLES'!G18</f>
        <v>0</v>
      </c>
      <c r="G7" s="97">
        <f>'DEPENSES OCCASIONNELLES'!H18</f>
        <v>0</v>
      </c>
      <c r="H7" s="97">
        <f>'DEPENSES OCCASIONNELLES'!I18</f>
        <v>0</v>
      </c>
      <c r="I7" s="97">
        <f>'DEPENSES OCCASIONNELLES'!J18</f>
        <v>0</v>
      </c>
      <c r="J7" s="97">
        <f>'DEPENSES OCCASIONNELLES'!K18</f>
        <v>0</v>
      </c>
      <c r="K7" s="97">
        <f>'DEPENSES OCCASIONNELLES'!L18</f>
        <v>0</v>
      </c>
      <c r="L7" s="97">
        <f>'DEPENSES OCCASIONNELLES'!M18</f>
        <v>0</v>
      </c>
      <c r="M7" s="97">
        <f>'DEPENSES OCCASIONNELLES'!N18</f>
        <v>0</v>
      </c>
      <c r="N7" s="97">
        <f>'DEPENSES OCCASIONNELLES'!O18</f>
        <v>0</v>
      </c>
      <c r="O7" s="76">
        <f t="shared" si="2"/>
        <v>0</v>
      </c>
      <c r="P7" s="77">
        <f t="shared" si="1"/>
        <v>0</v>
      </c>
    </row>
    <row r="8" spans="1:16" ht="79.5" customHeight="1">
      <c r="A8" s="279" t="s">
        <v>43</v>
      </c>
      <c r="B8" s="280"/>
      <c r="C8" s="97">
        <f>EPARGNE!C16</f>
        <v>0</v>
      </c>
      <c r="D8" s="97">
        <f>EPARGNE!D16</f>
        <v>0</v>
      </c>
      <c r="E8" s="97">
        <f>EPARGNE!E16</f>
        <v>0</v>
      </c>
      <c r="F8" s="97">
        <f>EPARGNE!F16</f>
        <v>0</v>
      </c>
      <c r="G8" s="97">
        <f>EPARGNE!G16</f>
        <v>0</v>
      </c>
      <c r="H8" s="97">
        <f>EPARGNE!H16</f>
        <v>0</v>
      </c>
      <c r="I8" s="97">
        <f>EPARGNE!I16</f>
        <v>0</v>
      </c>
      <c r="J8" s="97">
        <f>EPARGNE!J16</f>
        <v>0</v>
      </c>
      <c r="K8" s="97">
        <f>EPARGNE!K16</f>
        <v>0</v>
      </c>
      <c r="L8" s="97">
        <f>EPARGNE!L16</f>
        <v>0</v>
      </c>
      <c r="M8" s="97">
        <f>EPARGNE!M16</f>
        <v>0</v>
      </c>
      <c r="N8" s="97">
        <f>EPARGNE!N16</f>
        <v>0</v>
      </c>
      <c r="O8" s="76">
        <f t="shared" si="2"/>
        <v>0</v>
      </c>
      <c r="P8" s="77">
        <f t="shared" si="1"/>
        <v>0</v>
      </c>
    </row>
    <row r="9" spans="1:16" ht="79.5" customHeight="1">
      <c r="A9" s="250" t="s">
        <v>139</v>
      </c>
      <c r="B9" s="251"/>
      <c r="C9" s="98">
        <f>SUM(C5:C8)</f>
        <v>0</v>
      </c>
      <c r="D9" s="98">
        <f aca="true" t="shared" si="3" ref="D9:N9">SUM(D5:D8)</f>
        <v>0</v>
      </c>
      <c r="E9" s="98">
        <f t="shared" si="3"/>
        <v>0</v>
      </c>
      <c r="F9" s="98">
        <f t="shared" si="3"/>
        <v>0</v>
      </c>
      <c r="G9" s="98">
        <f t="shared" si="3"/>
        <v>0</v>
      </c>
      <c r="H9" s="98">
        <f t="shared" si="3"/>
        <v>0</v>
      </c>
      <c r="I9" s="98">
        <f t="shared" si="3"/>
        <v>0</v>
      </c>
      <c r="J9" s="98">
        <f t="shared" si="3"/>
        <v>0</v>
      </c>
      <c r="K9" s="98">
        <f t="shared" si="3"/>
        <v>0</v>
      </c>
      <c r="L9" s="98">
        <f t="shared" si="3"/>
        <v>0</v>
      </c>
      <c r="M9" s="98">
        <f t="shared" si="3"/>
        <v>0</v>
      </c>
      <c r="N9" s="98">
        <f t="shared" si="3"/>
        <v>0</v>
      </c>
      <c r="O9" s="79">
        <f>SUM(C9:N9)</f>
        <v>0</v>
      </c>
      <c r="P9" s="80">
        <f>O9/12</f>
        <v>0</v>
      </c>
    </row>
    <row r="10" spans="1:16" ht="79.5" customHeight="1">
      <c r="A10" s="273" t="s">
        <v>45</v>
      </c>
      <c r="B10" s="274"/>
      <c r="C10" s="78">
        <f>C4-C9</f>
        <v>0</v>
      </c>
      <c r="D10" s="112">
        <f aca="true" t="shared" si="4" ref="D10:N10">D4-D9</f>
        <v>0</v>
      </c>
      <c r="E10" s="112">
        <f t="shared" si="4"/>
        <v>0</v>
      </c>
      <c r="F10" s="112">
        <f t="shared" si="4"/>
        <v>0</v>
      </c>
      <c r="G10" s="112">
        <f t="shared" si="4"/>
        <v>0</v>
      </c>
      <c r="H10" s="112">
        <f t="shared" si="4"/>
        <v>0</v>
      </c>
      <c r="I10" s="112">
        <f>I4-I9</f>
        <v>0</v>
      </c>
      <c r="J10" s="112">
        <f t="shared" si="4"/>
        <v>0</v>
      </c>
      <c r="K10" s="112">
        <f t="shared" si="4"/>
        <v>0</v>
      </c>
      <c r="L10" s="112">
        <f t="shared" si="4"/>
        <v>0</v>
      </c>
      <c r="M10" s="112">
        <f t="shared" si="4"/>
        <v>0</v>
      </c>
      <c r="N10" s="112">
        <f t="shared" si="4"/>
        <v>0</v>
      </c>
      <c r="O10" s="76">
        <f t="shared" si="2"/>
        <v>0</v>
      </c>
      <c r="P10" s="77">
        <f t="shared" si="1"/>
        <v>0</v>
      </c>
    </row>
    <row r="11" spans="1:16" ht="79.5" customHeight="1" thickBot="1">
      <c r="A11" s="252" t="s">
        <v>142</v>
      </c>
      <c r="B11" s="253"/>
      <c r="C11" s="93">
        <f>C10</f>
        <v>0</v>
      </c>
      <c r="D11" s="93">
        <f>C11+D10</f>
        <v>0</v>
      </c>
      <c r="E11" s="93">
        <f aca="true" t="shared" si="5" ref="E11:N11">D11+E10</f>
        <v>0</v>
      </c>
      <c r="F11" s="93">
        <f t="shared" si="5"/>
        <v>0</v>
      </c>
      <c r="G11" s="93">
        <f t="shared" si="5"/>
        <v>0</v>
      </c>
      <c r="H11" s="93">
        <f t="shared" si="5"/>
        <v>0</v>
      </c>
      <c r="I11" s="93">
        <f t="shared" si="5"/>
        <v>0</v>
      </c>
      <c r="J11" s="93">
        <f t="shared" si="5"/>
        <v>0</v>
      </c>
      <c r="K11" s="93">
        <f t="shared" si="5"/>
        <v>0</v>
      </c>
      <c r="L11" s="93">
        <f t="shared" si="5"/>
        <v>0</v>
      </c>
      <c r="M11" s="93">
        <f t="shared" si="5"/>
        <v>0</v>
      </c>
      <c r="N11" s="93">
        <f t="shared" si="5"/>
        <v>0</v>
      </c>
      <c r="O11" s="267"/>
      <c r="P11" s="268"/>
    </row>
    <row r="12" spans="1:16" ht="48.75" customHeight="1" thickTop="1">
      <c r="A12" s="262"/>
      <c r="B12" s="262"/>
      <c r="C12" s="110"/>
      <c r="D12" s="111"/>
      <c r="E12" s="259"/>
      <c r="F12" s="260"/>
      <c r="G12" s="257"/>
      <c r="H12" s="258"/>
      <c r="I12" s="257"/>
      <c r="J12" s="258"/>
      <c r="K12" s="257"/>
      <c r="L12" s="261"/>
      <c r="M12" s="260"/>
      <c r="N12" s="260"/>
      <c r="O12" s="256"/>
      <c r="P12" s="256"/>
    </row>
    <row r="13" spans="1:2" ht="39.75" customHeight="1">
      <c r="A13" s="263"/>
      <c r="B13" s="263"/>
    </row>
  </sheetData>
  <sheetProtection password="D6ED" sheet="1" objects="1" scenarios="1"/>
  <mergeCells count="20">
    <mergeCell ref="J2:K2"/>
    <mergeCell ref="L2:P2"/>
    <mergeCell ref="O11:P11"/>
    <mergeCell ref="A2:B3"/>
    <mergeCell ref="A10:B10"/>
    <mergeCell ref="A4:B4"/>
    <mergeCell ref="A7:B7"/>
    <mergeCell ref="A8:B8"/>
    <mergeCell ref="A5:B5"/>
    <mergeCell ref="A6:B6"/>
    <mergeCell ref="A9:B9"/>
    <mergeCell ref="A11:B11"/>
    <mergeCell ref="C2:I2"/>
    <mergeCell ref="O12:P12"/>
    <mergeCell ref="G12:H12"/>
    <mergeCell ref="I12:J12"/>
    <mergeCell ref="E12:F12"/>
    <mergeCell ref="K12:L12"/>
    <mergeCell ref="M12:N12"/>
    <mergeCell ref="A12:B13"/>
  </mergeCells>
  <conditionalFormatting sqref="C10:N11 P10">
    <cfRule type="cellIs" priority="1" dxfId="1" operator="lessThan" stopIfTrue="1">
      <formula>0</formula>
    </cfRule>
    <cfRule type="cellIs" priority="2" dxfId="2" operator="greaterThan" stopIfTrue="1">
      <formula>0</formula>
    </cfRule>
  </conditionalFormatting>
  <conditionalFormatting sqref="O10:O11">
    <cfRule type="cellIs" priority="3" dxfId="1" operator="lessThan" stopIfTrue="1">
      <formula>0</formula>
    </cfRule>
    <cfRule type="cellIs" priority="4" dxfId="3" operator="greaterThan" stopIfTrue="1">
      <formula>0</formula>
    </cfRule>
  </conditionalFormatting>
  <hyperlinks>
    <hyperlink ref="D4" r:id="rId1" display="D:\Documents and Settings\bryon\Desktop\PARCOURS CONFIANCE\DOSSIERS\Nouveau dossier (1)\SUIVI ACTIONS.xls"/>
  </hyperlinks>
  <printOptions verticalCentered="1"/>
  <pageMargins left="0.7874015748031497" right="1.06" top="0.984251968503937" bottom="0.984251968503937" header="0.5118110236220472" footer="0.5118110236220472"/>
  <pageSetup fitToHeight="1" fitToWidth="1" horizontalDpi="600" verticalDpi="600" orientation="landscape" paperSize="9" scale="4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Caisse d'Epargne de Flandre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D.DEREUDDRE</dc:creator>
  <cp:keywords/>
  <dc:description/>
  <cp:lastModifiedBy>bryon</cp:lastModifiedBy>
  <cp:lastPrinted>2006-03-08T17:58:34Z</cp:lastPrinted>
  <dcterms:created xsi:type="dcterms:W3CDTF">2002-02-13T15:15:21Z</dcterms:created>
  <dcterms:modified xsi:type="dcterms:W3CDTF">2006-12-14T13:42:58Z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